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Usuario\Downloads\drive-download-20210202T162225Z-001\"/>
    </mc:Choice>
  </mc:AlternateContent>
  <xr:revisionPtr revIDLastSave="0" documentId="13_ncr:1_{9909BA50-8529-41CE-9E04-9258303E6590}" xr6:coauthVersionLast="46" xr6:coauthVersionMax="46" xr10:uidLastSave="{00000000-0000-0000-0000-000000000000}"/>
  <bookViews>
    <workbookView xWindow="4656" yWindow="3024" windowWidth="17280" windowHeight="8964" activeTab="1" xr2:uid="{00000000-000D-0000-FFFF-FFFF00000000}"/>
  </bookViews>
  <sheets>
    <sheet name="Problema 3" sheetId="1" r:id="rId1"/>
    <sheet name="Problema 2" sheetId="2" r:id="rId2"/>
  </sheets>
  <calcPr calcId="191029"/>
</workbook>
</file>

<file path=xl/calcChain.xml><?xml version="1.0" encoding="utf-8"?>
<calcChain xmlns="http://schemas.openxmlformats.org/spreadsheetml/2006/main">
  <c r="B19" i="1" l="1"/>
  <c r="B18" i="1"/>
  <c r="E16" i="1"/>
  <c r="B16" i="1"/>
  <c r="E15" i="1"/>
  <c r="B15" i="1"/>
  <c r="E14" i="1"/>
  <c r="B17" i="1" s="1"/>
  <c r="B14" i="1"/>
  <c r="E13" i="1"/>
  <c r="E19" i="1" s="1"/>
  <c r="E17" i="1" l="1"/>
  <c r="H17" i="1" s="1"/>
  <c r="E18" i="1"/>
  <c r="H18" i="1" s="1"/>
</calcChain>
</file>

<file path=xl/sharedStrings.xml><?xml version="1.0" encoding="utf-8"?>
<sst xmlns="http://schemas.openxmlformats.org/spreadsheetml/2006/main" count="69" uniqueCount="47">
  <si>
    <t>DATOS</t>
  </si>
  <si>
    <t>Alfa 1</t>
  </si>
  <si>
    <t>1/ºC</t>
  </si>
  <si>
    <t>A1</t>
  </si>
  <si>
    <t>m2</t>
  </si>
  <si>
    <t>Alfa 3</t>
  </si>
  <si>
    <t>A2</t>
  </si>
  <si>
    <t>DT</t>
  </si>
  <si>
    <t>ºC</t>
  </si>
  <si>
    <t>A3</t>
  </si>
  <si>
    <t>L1</t>
  </si>
  <si>
    <t>m</t>
  </si>
  <si>
    <t>ro1</t>
  </si>
  <si>
    <t>L2</t>
  </si>
  <si>
    <t>ro2</t>
  </si>
  <si>
    <t>L3</t>
  </si>
  <si>
    <t>ro3</t>
  </si>
  <si>
    <t>E1</t>
  </si>
  <si>
    <t>Pa</t>
  </si>
  <si>
    <t>Sy1</t>
  </si>
  <si>
    <t>E2</t>
  </si>
  <si>
    <t>Sy2</t>
  </si>
  <si>
    <t>E3</t>
  </si>
  <si>
    <t>Sy3</t>
  </si>
  <si>
    <t>CALCULOS</t>
  </si>
  <si>
    <t xml:space="preserve">P = </t>
  </si>
  <si>
    <t>( alfa 1 L1  + alfa 3 L3 ) DT / (L1/E1A1 + L2/E2A2 + L3/E3A3)</t>
  </si>
  <si>
    <t>N</t>
  </si>
  <si>
    <t>lambda critico 1</t>
  </si>
  <si>
    <t>lambda 1</t>
  </si>
  <si>
    <t>Estudio SI</t>
  </si>
  <si>
    <t>lambda critico 2</t>
  </si>
  <si>
    <t xml:space="preserve">lambda 2 </t>
  </si>
  <si>
    <t>lambda critico 3</t>
  </si>
  <si>
    <t>lambda 3</t>
  </si>
  <si>
    <t>No estudio</t>
  </si>
  <si>
    <t>sigma cr 1</t>
  </si>
  <si>
    <t>Mpa</t>
  </si>
  <si>
    <t>S1</t>
  </si>
  <si>
    <t>FS</t>
  </si>
  <si>
    <t>NO PANDEA</t>
  </si>
  <si>
    <t>sigma cr 2</t>
  </si>
  <si>
    <t>S2</t>
  </si>
  <si>
    <t>PANDEA</t>
  </si>
  <si>
    <t>sigma cr 3</t>
  </si>
  <si>
    <t>S3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</si>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</sst>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E+00"/>
    <numFmt numFmtId="165" formatCode="0.0000"/>
    <numFmt numFmtId="166" formatCode="#,##0.0"/>
  </numFmts>
  <fonts count="4" x14ac:knownFonts="1">
    <font>
      <sz val="10"/>
      <color rgb="FF000000"/>
      <name val="Arial"/>
    </font>
    <font>
      <b/>
      <sz val="10"/>
      <color rgb="FF0000FF"/>
      <name val="Arial"/>
    </font>
    <font>
      <sz val="10"/>
      <color theme="1"/>
      <name val="Arial"/>
    </font>
    <font>
      <i/>
      <sz val="8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2" fillId="0" borderId="0" xfId="0" applyFont="1" applyAlignment="1"/>
    <xf numFmtId="164" fontId="2" fillId="0" borderId="0" xfId="0" applyNumberFormat="1" applyFont="1" applyAlignment="1"/>
    <xf numFmtId="0" fontId="3" fillId="0" borderId="0" xfId="0" applyFont="1" applyAlignment="1"/>
    <xf numFmtId="11" fontId="2" fillId="0" borderId="0" xfId="0" applyNumberFormat="1" applyFont="1" applyAlignment="1"/>
    <xf numFmtId="3" fontId="2" fillId="0" borderId="0" xfId="0" applyNumberFormat="1" applyFont="1" applyAlignment="1"/>
    <xf numFmtId="4" fontId="2" fillId="0" borderId="0" xfId="0" applyNumberFormat="1" applyFont="1" applyAlignment="1"/>
    <xf numFmtId="165" fontId="2" fillId="0" borderId="0" xfId="0" applyNumberFormat="1" applyFont="1" applyAlignment="1"/>
    <xf numFmtId="3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/>
    <xf numFmtId="2" fontId="2" fillId="0" borderId="0" xfId="0" applyNumberFormat="1" applyFont="1"/>
    <xf numFmtId="166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245120</xdr:colOff>
      <xdr:row>46</xdr:row>
      <xdr:rowOff>12369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D0A864-CF96-4B0F-90F1-7BC9C8DD2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000000" cy="77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I19"/>
  <sheetViews>
    <sheetView workbookViewId="0"/>
  </sheetViews>
  <sheetFormatPr baseColWidth="10" defaultColWidth="14.44140625" defaultRowHeight="15.75" customHeight="1" x14ac:dyDescent="0.25"/>
  <sheetData>
    <row r="2" spans="1:9" x14ac:dyDescent="0.25">
      <c r="A2" s="13" t="s">
        <v>0</v>
      </c>
      <c r="B2" s="14"/>
      <c r="C2" s="14"/>
      <c r="D2" s="14"/>
      <c r="E2" s="14"/>
      <c r="F2" s="14"/>
    </row>
    <row r="3" spans="1:9" x14ac:dyDescent="0.25">
      <c r="A3" s="1" t="s">
        <v>1</v>
      </c>
      <c r="B3" s="2">
        <v>2.2999999999999999E-7</v>
      </c>
      <c r="C3" s="3" t="s">
        <v>2</v>
      </c>
      <c r="D3" s="1" t="s">
        <v>3</v>
      </c>
      <c r="E3" s="4">
        <v>0.03</v>
      </c>
      <c r="F3" s="3" t="s">
        <v>4</v>
      </c>
    </row>
    <row r="4" spans="1:9" x14ac:dyDescent="0.25">
      <c r="A4" s="1" t="s">
        <v>5</v>
      </c>
      <c r="B4" s="2">
        <v>1.3E-7</v>
      </c>
      <c r="C4" s="3" t="s">
        <v>2</v>
      </c>
      <c r="D4" s="1" t="s">
        <v>6</v>
      </c>
      <c r="E4" s="4">
        <v>2E-3</v>
      </c>
      <c r="F4" s="3" t="s">
        <v>4</v>
      </c>
    </row>
    <row r="5" spans="1:9" x14ac:dyDescent="0.25">
      <c r="A5" s="1" t="s">
        <v>7</v>
      </c>
      <c r="B5" s="5">
        <v>40</v>
      </c>
      <c r="C5" s="3" t="s">
        <v>8</v>
      </c>
      <c r="D5" s="1" t="s">
        <v>9</v>
      </c>
      <c r="E5" s="4">
        <v>0.02</v>
      </c>
      <c r="F5" s="3" t="s">
        <v>4</v>
      </c>
    </row>
    <row r="6" spans="1:9" x14ac:dyDescent="0.25">
      <c r="A6" s="1" t="s">
        <v>10</v>
      </c>
      <c r="B6" s="6">
        <v>0.4</v>
      </c>
      <c r="C6" s="3" t="s">
        <v>11</v>
      </c>
      <c r="D6" s="1" t="s">
        <v>12</v>
      </c>
      <c r="E6" s="7">
        <v>1E-4</v>
      </c>
      <c r="F6" s="3" t="s">
        <v>11</v>
      </c>
    </row>
    <row r="7" spans="1:9" x14ac:dyDescent="0.25">
      <c r="A7" s="1" t="s">
        <v>13</v>
      </c>
      <c r="B7" s="6">
        <v>1</v>
      </c>
      <c r="C7" s="3" t="s">
        <v>11</v>
      </c>
      <c r="D7" s="1" t="s">
        <v>14</v>
      </c>
      <c r="E7" s="7">
        <v>3.5E-4</v>
      </c>
      <c r="F7" s="3" t="s">
        <v>11</v>
      </c>
    </row>
    <row r="8" spans="1:9" x14ac:dyDescent="0.25">
      <c r="A8" s="1" t="s">
        <v>15</v>
      </c>
      <c r="B8" s="6">
        <v>0.8</v>
      </c>
      <c r="C8" s="3" t="s">
        <v>11</v>
      </c>
      <c r="D8" s="1" t="s">
        <v>16</v>
      </c>
      <c r="E8" s="7">
        <v>6.0000000000000001E-3</v>
      </c>
      <c r="F8" s="3" t="s">
        <v>11</v>
      </c>
    </row>
    <row r="9" spans="1:9" x14ac:dyDescent="0.25">
      <c r="A9" s="1" t="s">
        <v>17</v>
      </c>
      <c r="B9" s="4">
        <v>70000000000</v>
      </c>
      <c r="C9" s="3" t="s">
        <v>18</v>
      </c>
      <c r="D9" s="1" t="s">
        <v>19</v>
      </c>
      <c r="E9" s="4">
        <v>230000000</v>
      </c>
      <c r="F9" s="3" t="s">
        <v>18</v>
      </c>
      <c r="I9" s="3"/>
    </row>
    <row r="10" spans="1:9" x14ac:dyDescent="0.25">
      <c r="A10" s="1" t="s">
        <v>20</v>
      </c>
      <c r="B10" s="4">
        <v>200000000000</v>
      </c>
      <c r="C10" s="3" t="s">
        <v>18</v>
      </c>
      <c r="D10" s="1" t="s">
        <v>21</v>
      </c>
      <c r="E10" s="4">
        <v>350000000</v>
      </c>
      <c r="F10" s="3" t="s">
        <v>18</v>
      </c>
      <c r="I10" s="3"/>
    </row>
    <row r="11" spans="1:9" x14ac:dyDescent="0.25">
      <c r="A11" s="1" t="s">
        <v>22</v>
      </c>
      <c r="B11" s="4">
        <v>210000000000</v>
      </c>
      <c r="C11" s="3" t="s">
        <v>18</v>
      </c>
      <c r="D11" s="1" t="s">
        <v>23</v>
      </c>
      <c r="E11" s="4">
        <v>100000000</v>
      </c>
      <c r="F11" s="3" t="s">
        <v>18</v>
      </c>
      <c r="I11" s="3"/>
    </row>
    <row r="12" spans="1:9" x14ac:dyDescent="0.25">
      <c r="A12" s="13" t="s">
        <v>24</v>
      </c>
      <c r="B12" s="14"/>
      <c r="C12" s="14"/>
      <c r="D12" s="14"/>
      <c r="E12" s="14"/>
      <c r="F12" s="14"/>
      <c r="I12" s="3"/>
    </row>
    <row r="13" spans="1:9" x14ac:dyDescent="0.25">
      <c r="A13" s="1" t="s">
        <v>25</v>
      </c>
      <c r="B13" s="1" t="s">
        <v>26</v>
      </c>
      <c r="D13" s="1" t="s">
        <v>25</v>
      </c>
      <c r="E13" s="8">
        <f>(B3*B6+B4*B8)*B5/((B6/B9/E3)+(B7/B10/E4)+(B8/B11/E5))</f>
        <v>2721.3223140495866</v>
      </c>
      <c r="F13" s="3" t="s">
        <v>27</v>
      </c>
      <c r="I13" s="3"/>
    </row>
    <row r="14" spans="1:9" x14ac:dyDescent="0.25">
      <c r="A14" s="1" t="s">
        <v>28</v>
      </c>
      <c r="B14" s="9">
        <f t="shared" ref="B14:B16" si="0">3.1416*SQRT(B9/E9)</f>
        <v>54.806994920118669</v>
      </c>
      <c r="D14" s="1" t="s">
        <v>29</v>
      </c>
      <c r="E14" s="9">
        <f t="shared" ref="E14:E16" si="1">B6*0.5/E6</f>
        <v>2000</v>
      </c>
      <c r="G14" s="1" t="s">
        <v>30</v>
      </c>
      <c r="I14" s="3"/>
    </row>
    <row r="15" spans="1:9" x14ac:dyDescent="0.25">
      <c r="A15" s="1" t="s">
        <v>31</v>
      </c>
      <c r="B15" s="9">
        <f t="shared" si="0"/>
        <v>75.098603981698616</v>
      </c>
      <c r="D15" s="1" t="s">
        <v>32</v>
      </c>
      <c r="E15" s="9">
        <f t="shared" si="1"/>
        <v>1428.5714285714287</v>
      </c>
      <c r="G15" s="1" t="s">
        <v>30</v>
      </c>
      <c r="I15" s="3"/>
    </row>
    <row r="16" spans="1:9" x14ac:dyDescent="0.25">
      <c r="A16" s="1" t="s">
        <v>33</v>
      </c>
      <c r="B16" s="9">
        <f t="shared" si="0"/>
        <v>143.96619803273265</v>
      </c>
      <c r="D16" s="1" t="s">
        <v>34</v>
      </c>
      <c r="E16" s="9">
        <f t="shared" si="1"/>
        <v>66.666666666666671</v>
      </c>
      <c r="G16" s="1" t="s">
        <v>35</v>
      </c>
    </row>
    <row r="17" spans="1:9" x14ac:dyDescent="0.25">
      <c r="A17" s="1" t="s">
        <v>36</v>
      </c>
      <c r="B17" s="10">
        <f t="shared" ref="B17:B19" si="2">3.1416*3.1416*B9/E14/E14/1000000</f>
        <v>0.1727188848</v>
      </c>
      <c r="C17" s="3" t="s">
        <v>37</v>
      </c>
      <c r="D17" s="1" t="s">
        <v>38</v>
      </c>
      <c r="E17" s="10">
        <f>E13/E3/1000000</f>
        <v>9.0710743801652893E-2</v>
      </c>
      <c r="F17" s="3" t="s">
        <v>37</v>
      </c>
      <c r="G17" s="1" t="s">
        <v>39</v>
      </c>
      <c r="H17" s="11">
        <f t="shared" ref="H17:H18" si="3">B17/E17</f>
        <v>1.9040620500000001</v>
      </c>
      <c r="I17" s="1" t="s">
        <v>40</v>
      </c>
    </row>
    <row r="18" spans="1:9" x14ac:dyDescent="0.25">
      <c r="A18" s="1" t="s">
        <v>41</v>
      </c>
      <c r="B18" s="10">
        <f t="shared" si="2"/>
        <v>0.96722575487999984</v>
      </c>
      <c r="C18" s="3" t="s">
        <v>37</v>
      </c>
      <c r="D18" s="1" t="s">
        <v>42</v>
      </c>
      <c r="E18" s="10">
        <f>E13/E4/1000000</f>
        <v>1.3606611570247933</v>
      </c>
      <c r="F18" s="3" t="s">
        <v>37</v>
      </c>
      <c r="G18" s="1" t="s">
        <v>39</v>
      </c>
      <c r="H18" s="11">
        <f t="shared" si="3"/>
        <v>0.71084983199999996</v>
      </c>
      <c r="I18" s="1" t="s">
        <v>43</v>
      </c>
    </row>
    <row r="19" spans="1:9" x14ac:dyDescent="0.25">
      <c r="A19" s="1" t="s">
        <v>44</v>
      </c>
      <c r="B19" s="12">
        <f t="shared" si="2"/>
        <v>466.34098895999989</v>
      </c>
      <c r="C19" s="3" t="s">
        <v>37</v>
      </c>
      <c r="D19" s="1" t="s">
        <v>45</v>
      </c>
      <c r="E19" s="10">
        <f>E13/E5/1000000</f>
        <v>0.13606611570247931</v>
      </c>
      <c r="F19" s="3" t="s">
        <v>37</v>
      </c>
      <c r="G19" s="1" t="s">
        <v>39</v>
      </c>
      <c r="H19" s="1" t="s">
        <v>46</v>
      </c>
    </row>
  </sheetData>
  <mergeCells count="2">
    <mergeCell ref="A2:F2"/>
    <mergeCell ref="A12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B6086-AC99-480D-94EC-B51378CFB849}">
  <dimension ref="A1"/>
  <sheetViews>
    <sheetView tabSelected="1" workbookViewId="0"/>
  </sheetViews>
  <sheetFormatPr baseColWidth="10"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Problema 3</vt:lpstr>
      <vt:lpstr>Problema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Mauricio Vanzulli</cp:lastModifiedBy>
  <dcterms:modified xsi:type="dcterms:W3CDTF">2021-02-02T16:24:37Z</dcterms:modified>
</cp:coreProperties>
</file>