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Fluidos y Energía" sheetId="1" state="visible" r:id="rId2"/>
    <sheet name="Diseño Mecánico y Materiales" sheetId="2" state="visible" r:id="rId3"/>
    <sheet name="Ingeniería de Planta" sheetId="3" state="visible" r:id="rId4"/>
    <sheet name="Bloques V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<sst xmlns="http://schemas.openxmlformats.org/spreadsheetml/2006/main" count="641" uniqueCount="179">
  <si>
    <t xml:space="preserve">INGENIERÍA INDUSTRIAL MECÁNICA</t>
  </si>
  <si>
    <t xml:space="preserve">Perfil:</t>
  </si>
  <si>
    <t xml:space="preserve">FLUIDOS Y ENERGÍA</t>
  </si>
  <si>
    <t xml:space="preserve">GRUPO DE MATERIAS</t>
  </si>
  <si>
    <t xml:space="preserve">FUNDAMENTALES DEL PERFIL</t>
  </si>
  <si>
    <t xml:space="preserve">ELECTIVAS DEL PERFIL</t>
  </si>
  <si>
    <t xml:space="preserve">COMPLEMENTARIAS</t>
  </si>
  <si>
    <t xml:space="preserve">Materia</t>
  </si>
  <si>
    <t xml:space="preserve">Créditos Requeridos</t>
  </si>
  <si>
    <t xml:space="preserve">Específicas</t>
  </si>
  <si>
    <t xml:space="preserve">Optativas</t>
  </si>
  <si>
    <t xml:space="preserve">Matemática</t>
  </si>
  <si>
    <t xml:space="preserve">Cálculo Integral y Diferencial en una Variable</t>
  </si>
  <si>
    <t xml:space="preserve">Métodos Numéricos</t>
  </si>
  <si>
    <t xml:space="preserve">Cálculo Integral y Diferencial en Varias Variables</t>
  </si>
  <si>
    <t xml:space="preserve">Funciones de Variable Compleja</t>
  </si>
  <si>
    <t xml:space="preserve">Cálculo Vectorial</t>
  </si>
  <si>
    <t xml:space="preserve">Matemática Inicial</t>
  </si>
  <si>
    <t xml:space="preserve">Geometría y Álgebra Lineal 1</t>
  </si>
  <si>
    <t xml:space="preserve">Fundamentos de Optimización</t>
  </si>
  <si>
    <t xml:space="preserve">Geometría y Álgebra Lineal 2</t>
  </si>
  <si>
    <t xml:space="preserve">Modelos Estadísticos para la Clasificación y la Regresión</t>
  </si>
  <si>
    <t xml:space="preserve">Probabilidad y Estadística</t>
  </si>
  <si>
    <t xml:space="preserve">Aplicaciones de Álgebra Lineal</t>
  </si>
  <si>
    <t xml:space="preserve">Introducción a las Ecuaciones Diferenciales</t>
  </si>
  <si>
    <t xml:space="preserve">Modelos Probabilísticos en ingeniería</t>
  </si>
  <si>
    <t xml:space="preserve">Total</t>
  </si>
  <si>
    <t xml:space="preserve">Total (**)</t>
  </si>
  <si>
    <t xml:space="preserve">Física</t>
  </si>
  <si>
    <t xml:space="preserve">Física 1</t>
  </si>
  <si>
    <t xml:space="preserve">Vibraciones y Ondas</t>
  </si>
  <si>
    <t xml:space="preserve">Física 2</t>
  </si>
  <si>
    <t xml:space="preserve">Electromagnetismo</t>
  </si>
  <si>
    <t xml:space="preserve">Física 3</t>
  </si>
  <si>
    <t xml:space="preserve">Elasticidad</t>
  </si>
  <si>
    <t xml:space="preserve">Física Experimental 1</t>
  </si>
  <si>
    <t xml:space="preserve">Introducción a la Física Moderna</t>
  </si>
  <si>
    <t xml:space="preserve">Física Experimental 2</t>
  </si>
  <si>
    <t xml:space="preserve">Acústica</t>
  </si>
  <si>
    <t xml:space="preserve">Mecánica Newtoniana</t>
  </si>
  <si>
    <t xml:space="preserve">Física Nuclear</t>
  </si>
  <si>
    <t xml:space="preserve">Física Térmica</t>
  </si>
  <si>
    <t xml:space="preserve">Mecánica de los Fluidos</t>
  </si>
  <si>
    <t xml:space="preserve">Química</t>
  </si>
  <si>
    <t xml:space="preserve">Principios de Química General</t>
  </si>
  <si>
    <t xml:space="preserve">Total (*)</t>
  </si>
  <si>
    <t xml:space="preserve">Fluidos y Energía</t>
  </si>
  <si>
    <t xml:space="preserve">- 70 -</t>
  </si>
  <si>
    <t xml:space="preserve">Elementos de Mecánica de los Fluidos</t>
  </si>
  <si>
    <t xml:space="preserve">Máquinas para Fluidos 2</t>
  </si>
  <si>
    <t xml:space="preserve">Tec. y Ut. de Gases Combustibles</t>
  </si>
  <si>
    <t xml:space="preserve">Transferencia de Calor 1</t>
  </si>
  <si>
    <t xml:space="preserve">Generadores de Vapor</t>
  </si>
  <si>
    <t xml:space="preserve">Transferencia de Calor 2</t>
  </si>
  <si>
    <t xml:space="preserve">Motores de Combustión Interna</t>
  </si>
  <si>
    <t xml:space="preserve">Energía 1 - Combustión</t>
  </si>
  <si>
    <t xml:space="preserve">Refrigeración</t>
  </si>
  <si>
    <t xml:space="preserve">Máquinas para Fluidos 1</t>
  </si>
  <si>
    <t xml:space="preserve">Energía 2</t>
  </si>
  <si>
    <t xml:space="preserve">Materiales y Diseño</t>
  </si>
  <si>
    <t xml:space="preserve">Introducción a la Ciencia de Materiales</t>
  </si>
  <si>
    <t xml:space="preserve">Elementos de Máquinas</t>
  </si>
  <si>
    <t xml:space="preserve">Metalurgia Física</t>
  </si>
  <si>
    <t xml:space="preserve">Metalurgia de Transformación</t>
  </si>
  <si>
    <t xml:space="preserve">Comportamiento Mecánico de Materiales 1</t>
  </si>
  <si>
    <t xml:space="preserve">Dinámica de Máquinas y Vibraciones</t>
  </si>
  <si>
    <t xml:space="preserve">Comportamiento Mecánico de Materiales 2</t>
  </si>
  <si>
    <t xml:space="preserve">Fundamentos de Robótica Industrial</t>
  </si>
  <si>
    <t xml:space="preserve">Transporte Industrial</t>
  </si>
  <si>
    <t xml:space="preserve">Materiales Compuestos</t>
  </si>
  <si>
    <t xml:space="preserve">Modelado de sistemas Mecánicos Empleando el Método de los Elementos Finitos</t>
  </si>
  <si>
    <t xml:space="preserve">Trabajos Especiales en Metalurgia</t>
  </si>
  <si>
    <t xml:space="preserve">Ingeniería de la Producción Industrial</t>
  </si>
  <si>
    <t xml:space="preserve">Costos para Ingeniería</t>
  </si>
  <si>
    <t xml:space="preserve">Elementos de Ingeniería Ambiental</t>
  </si>
  <si>
    <t xml:space="preserve">Administración General para Ingenieros</t>
  </si>
  <si>
    <t xml:space="preserve">Control de Calidad</t>
  </si>
  <si>
    <t xml:space="preserve">Gestión de Mantenimiento</t>
  </si>
  <si>
    <t xml:space="preserve">Int. a la Prevención de Riesgos Laborales</t>
  </si>
  <si>
    <t xml:space="preserve">Teoría de Restricciones</t>
  </si>
  <si>
    <t xml:space="preserve">Introducción a la Ingeniería Industrial</t>
  </si>
  <si>
    <t xml:space="preserve">Práctica de Administración para Ingenieros</t>
  </si>
  <si>
    <t xml:space="preserve">Elementos de Gestión Logística</t>
  </si>
  <si>
    <t xml:space="preserve">Comercialización</t>
  </si>
  <si>
    <t xml:space="preserve">Gestión de Calidad</t>
  </si>
  <si>
    <t xml:space="preserve">Taller 4: Mejora de la Competividad</t>
  </si>
  <si>
    <t xml:space="preserve">Administración de Operaciones</t>
  </si>
  <si>
    <t xml:space="preserve">Derecho y Ciencias Sociales</t>
  </si>
  <si>
    <t xml:space="preserve">Legislación y Relaciones Industriales</t>
  </si>
  <si>
    <t xml:space="preserve">Electrotecnia</t>
  </si>
  <si>
    <t xml:space="preserve">Electrotécnica 1</t>
  </si>
  <si>
    <t xml:space="preserve">Instalaciones Eléctricas</t>
  </si>
  <si>
    <t xml:space="preserve">Proyecto de Instalaciones Eléctricas</t>
  </si>
  <si>
    <t xml:space="preserve">Electrotécnica 2</t>
  </si>
  <si>
    <t xml:space="preserve">Taller de Máquinas Eléctricas</t>
  </si>
  <si>
    <t xml:space="preserve">Sistemas Lineales 1</t>
  </si>
  <si>
    <t xml:space="preserve">Ing. de Sistemas e Investigación Operativa</t>
  </si>
  <si>
    <t xml:space="preserve">Computación 1</t>
  </si>
  <si>
    <t xml:space="preserve">Int. a la Investigación de Operaciones</t>
  </si>
  <si>
    <t xml:space="preserve">Control e Instrumentación</t>
  </si>
  <si>
    <t xml:space="preserve">Instrumentación Industrial</t>
  </si>
  <si>
    <t xml:space="preserve">Sistemas Oleohidráulicos y Neumáticos</t>
  </si>
  <si>
    <t xml:space="preserve">Introducción al Control Industrial</t>
  </si>
  <si>
    <t xml:space="preserve">Ciencias Económicas y Humanas</t>
  </si>
  <si>
    <t xml:space="preserve">Taller de Representación y Comunicación Gráfica_Módulo A</t>
  </si>
  <si>
    <t xml:space="preserve">Economía</t>
  </si>
  <si>
    <t xml:space="preserve">Taller de Representación y Comunicación Gráfica_Módulo B</t>
  </si>
  <si>
    <t xml:space="preserve">Taller Encararé: Crear</t>
  </si>
  <si>
    <t xml:space="preserve">Ciencia, Tecnología y Sociedad</t>
  </si>
  <si>
    <t xml:space="preserve">Módulo de Extensión - Ingeniería Mecánica</t>
  </si>
  <si>
    <t xml:space="preserve">Otras</t>
  </si>
  <si>
    <t xml:space="preserve">Ingeniería Clínica</t>
  </si>
  <si>
    <t xml:space="preserve">Seminario de Ingeniería Biomédica</t>
  </si>
  <si>
    <t xml:space="preserve">Actividades</t>
  </si>
  <si>
    <t xml:space="preserve">Taller (UTU)</t>
  </si>
  <si>
    <t xml:space="preserve">Módulo de Taller - Ingeniería Mecánica</t>
  </si>
  <si>
    <t xml:space="preserve">Pasantía</t>
  </si>
  <si>
    <t xml:space="preserve">Proyecto</t>
  </si>
  <si>
    <t xml:space="preserve">TOTAL</t>
  </si>
  <si>
    <t xml:space="preserve">Total Fundamentales</t>
  </si>
  <si>
    <t xml:space="preserve">Total Específicas</t>
  </si>
  <si>
    <t xml:space="preserve">Total Optativas (*)</t>
  </si>
  <si>
    <t xml:space="preserve">Total Complementarias (***)</t>
  </si>
  <si>
    <t xml:space="preserve">Resumen de Créditos (ejemplo)</t>
  </si>
  <si>
    <t xml:space="preserve">Observaciones:</t>
  </si>
  <si>
    <t xml:space="preserve">Fundamentales</t>
  </si>
  <si>
    <t xml:space="preserve">Para este perfil, los 30 créditos de Electivas se deben realizar por completo con asignaturas Optativas (no hay Específicas).</t>
  </si>
  <si>
    <t xml:space="preserve">Complementarias</t>
  </si>
  <si>
    <t xml:space="preserve">(***)</t>
  </si>
  <si>
    <t xml:space="preserve">Los 25 créditos en un área específica se consideran en la materia Fluidos y Energía, y por tal motivo el mínimo del área queda en 70 créditos (45+25).</t>
  </si>
  <si>
    <t xml:space="preserve">(*)</t>
  </si>
  <si>
    <t xml:space="preserve">Considerando asignaturas Fundamentales y Específicas se alcanzan 375 créditos, quedando al menos 75 créditos a elección del estudiante.</t>
  </si>
  <si>
    <t xml:space="preserve">Considerando solamente asignaturas incluidas en los bloques de ejemplo.</t>
  </si>
  <si>
    <t xml:space="preserve">(**)</t>
  </si>
  <si>
    <t xml:space="preserve">Considerando el mínimo de créditos que se pueden obtener con la oferta actual de asignaturas para superar el mínimo de créditos en la materia.</t>
  </si>
  <si>
    <t xml:space="preserve">Considerando (*) y (**).</t>
  </si>
  <si>
    <t xml:space="preserve">Aclaraciones:</t>
  </si>
  <si>
    <t xml:space="preserve">1) Todas las asignaturas de la columna Fundamentales (notar que pueden variar de un perfil a otro) se requerirían para completar el perfil.</t>
  </si>
  <si>
    <t xml:space="preserve">2) Las asignaturas Complementarias son el grupo de asignaturas entre las cuales el estudiante podría optar para completar los mínimos por materia y los 25 créditos extra en la materia Fluidos y Energía, pero que no son Electivas del perfil.</t>
  </si>
  <si>
    <t xml:space="preserve">3) El estudiante deberá completar un mínimo de 30 créditos en asignaturas Electivas del perfil. Este grupo de asignaturas se encuentra dividido en dos:</t>
  </si>
  <si>
    <t xml:space="preserve"> - Las asignaturas Específicas, que serían requeridas para completar el perfil. Notar que para este perfil en particular no hay asignaturas de este tipo.</t>
  </si>
  <si>
    <t xml:space="preserve"> - Las asignaturas Optativas, que serían para que el estudiante elija entre ellas con el fin de completar los 30 créditos mínimos en Electivas.</t>
  </si>
  <si>
    <t xml:space="preserve">4) Además de todos los mínimos por materia, los 25 créditos extra en la materia Fluidos y Energía, y los 30 créditos en asignaturas Electivas, el estudiante debe sumar un total de 450 créditos. A este número puede llegar con asignaturas Complementarias, Optativas o cualquier otra asignatura que esté en consonancia con lo que el Plan de Estudios establece.</t>
  </si>
  <si>
    <t xml:space="preserve">DISEÑO MECÁNICO Y MATERIALES</t>
  </si>
  <si>
    <t xml:space="preserve">- 57 -</t>
  </si>
  <si>
    <t xml:space="preserve">Ing. de Sistemas e Investivación Operativa</t>
  </si>
  <si>
    <t xml:space="preserve">En este perfil es necesario realizar al menos una asignatura Optativa para superar los 30 créditos Electivos. </t>
  </si>
  <si>
    <t xml:space="preserve">Los 25 créditos en un área específica se consideran en la materia Diseño Mecánico, y por tal motivo el mínimo del área queda en 57 créditos (32+25).</t>
  </si>
  <si>
    <t xml:space="preserve">Considerando asignaturas Fundamentales y Específicas se alcanzan 391 créditos, quedando al menos 59 créditos a elección del estudiante.</t>
  </si>
  <si>
    <t xml:space="preserve">2) Las asignaturas Complementarias son el grupo de asignaturas entre las cuales el estudiante podría optar para completar los mínimos por materia y los 25 créditos extra en la materia Materiales y Diseño, pero que no son Electivas del perfil.</t>
  </si>
  <si>
    <t xml:space="preserve"> - Las asignaturas Específicas, que serían requeridas para completar el perfil.</t>
  </si>
  <si>
    <t xml:space="preserve">4) Además de todos los mínimos por materia, los 25 créditos extra en la materia Materiales y Diseño, y los 30 créditos en asignaturas Electivas, el estudiante debe sumar un total de 450 créditos. A este número puede llegar con asignaturas Complementarias, Optativas o cualquier otra asignatura que esté en consonancia con lo que el Plan de Estudios establece.</t>
  </si>
  <si>
    <t xml:space="preserve">INGENIERÍA DE PLANTA</t>
  </si>
  <si>
    <t xml:space="preserve">En este perfil es necesario realizar una asignatura Optativa para superar los 30 créditos Electivos.</t>
  </si>
  <si>
    <t xml:space="preserve">Los 25 créditos en un área específica se consideran en la materia Fluidos y Energía y por tal motivo, el mínimo del área queda en 70 créditos (45+25).</t>
  </si>
  <si>
    <t xml:space="preserve">Considerando asignaturas Fundamentales y Específicas, se alcanzan 410 créditos, quedando al menos 40 créditos a elección del estudiante.</t>
  </si>
  <si>
    <t xml:space="preserve">BLOQUES SUGERIDOS (según perfil)</t>
  </si>
  <si>
    <t xml:space="preserve">Semestre         1</t>
  </si>
  <si>
    <t xml:space="preserve">Cálculo Diferencial e Integral en una Variable</t>
  </si>
  <si>
    <t xml:space="preserve">Taller de Rep. Y Com. Gráfica_Mod. A</t>
  </si>
  <si>
    <t xml:space="preserve">Taller de Rep. Y Com. Gráfica_Mod. B</t>
  </si>
  <si>
    <t xml:space="preserve">Taller de Diseño, Com. y Rep. Gráfica</t>
  </si>
  <si>
    <t xml:space="preserve">Semestre         2</t>
  </si>
  <si>
    <t xml:space="preserve">Semestre         3</t>
  </si>
  <si>
    <t xml:space="preserve">Principios de Quìmica General</t>
  </si>
  <si>
    <t xml:space="preserve">Semestre         4</t>
  </si>
  <si>
    <t xml:space="preserve">Semestre         5</t>
  </si>
  <si>
    <t xml:space="preserve">Semestre         6</t>
  </si>
  <si>
    <t xml:space="preserve">Semestre         7</t>
  </si>
  <si>
    <t xml:space="preserve">Semestre         8</t>
  </si>
  <si>
    <t xml:space="preserve">Refrigeración </t>
  </si>
  <si>
    <t xml:space="preserve">Semestre         9</t>
  </si>
  <si>
    <t xml:space="preserve">Proyecto (*)</t>
  </si>
  <si>
    <t xml:space="preserve">Semestre         10</t>
  </si>
  <si>
    <t xml:space="preserve">Créditos totales</t>
  </si>
  <si>
    <t xml:space="preserve">(*) Proyecto, dado que es anual, aparece con 15 créditos semestrales en lugar de los 30 totales.</t>
  </si>
  <si>
    <t xml:space="preserve">Notar que las asignaturas que aparecen en gris están incluidas solamente a modo de ejemplo.</t>
  </si>
  <si>
    <t xml:space="preserve">Notar que las asignaturas que aparecen en azul son del grupo Específicas.</t>
  </si>
  <si>
    <r>
      <rPr>
        <sz val="8"/>
        <color rgb="FF000000"/>
        <rFont val="Arial"/>
        <family val="2"/>
        <charset val="1"/>
      </rPr>
      <t xml:space="preserve">Notar que con ninguno de los bloques sugeridos se llegan a los 450 créditos, ni tampoco a todos los mínimos por materia. Esto se debe a que en los mismos solamente se incluyen las asignaturas Fundamentales y Específicas, más algunas otras de los grupos de Complementarias y Optativas, </t>
    </r>
    <r>
      <rPr>
        <b val="true"/>
        <sz val="8"/>
        <color rgb="FF000000"/>
        <rFont val="Arial"/>
        <family val="2"/>
        <charset val="1"/>
      </rPr>
      <t xml:space="preserve">estas últimas únicamente a modo de ejemplo</t>
    </r>
    <r>
      <rPr>
        <sz val="8"/>
        <color rgb="FF000000"/>
        <rFont val="Arial"/>
        <family val="2"/>
        <charset val="1"/>
      </rPr>
      <t xml:space="preserve">. Los mínimos por materia se debería completar con asignaturas Complementarias, y los 450 créditos totales con asignaturas Complementarias, Optativas o cualquier otra asignatura que esté en consonancia con lo que el Plan de Estudios establece.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</si>
</sst>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2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5"/>
      <color rgb="FF000000"/>
      <name val="Arial"/>
      <family val="2"/>
      <charset val="1"/>
    </font>
    <font>
      <b val="true"/>
      <sz val="10"/>
      <color rgb="FFF3F3F3"/>
      <name val="Arial"/>
      <family val="2"/>
      <charset val="1"/>
    </font>
    <font>
      <b val="true"/>
      <sz val="10"/>
      <color rgb="FF07376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7F7F7F"/>
      <name val="Arial"/>
      <family val="2"/>
      <charset val="1"/>
    </font>
    <font>
      <sz val="9"/>
      <color rgb="FF666666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&quot;Arial&quot;"/>
      <family val="0"/>
      <charset val="1"/>
    </font>
    <font>
      <b val="true"/>
      <sz val="8"/>
      <color rgb="FF000000"/>
      <name val="&quot;Arial&quot;"/>
      <family val="0"/>
      <charset val="1"/>
    </font>
    <font>
      <sz val="8"/>
      <name val="&quot;Arial&quot;"/>
      <family val="0"/>
      <charset val="1"/>
    </font>
    <font>
      <sz val="8"/>
      <color rgb="FF808080"/>
      <name val="&quot;Arial&quot;"/>
      <family val="0"/>
      <charset val="1"/>
    </font>
    <font>
      <sz val="8"/>
      <color rgb="FFA6A6A6"/>
      <name val="&quot;Arial&quot;"/>
      <family val="0"/>
      <charset val="1"/>
    </font>
    <font>
      <sz val="8"/>
      <color rgb="FF0000FF"/>
      <name val="&quot;Arial&quot;"/>
      <family val="0"/>
      <charset val="1"/>
    </font>
    <font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8"/>
      <color rgb="FF7F7F7F"/>
      <name val="Arial"/>
      <family val="2"/>
      <charset val="1"/>
    </font>
    <font>
      <sz val="8"/>
      <color rgb="FF0000FF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9FC5E8"/>
        <bgColor rgb="FF8EB4E3"/>
      </patternFill>
    </fill>
    <fill>
      <patternFill patternType="solid">
        <fgColor rgb="FFCFE2F3"/>
        <bgColor rgb="FFC6D9F1"/>
      </patternFill>
    </fill>
    <fill>
      <patternFill patternType="solid">
        <fgColor rgb="FFD8D8D8"/>
        <bgColor rgb="FFCFE2F3"/>
      </patternFill>
    </fill>
    <fill>
      <patternFill patternType="solid">
        <fgColor rgb="FFDAEEF3"/>
        <bgColor rgb="FFDBEEF4"/>
      </patternFill>
    </fill>
    <fill>
      <patternFill patternType="solid">
        <fgColor rgb="FFF3F3F3"/>
        <bgColor rgb="FFDBEEF4"/>
      </patternFill>
    </fill>
    <fill>
      <patternFill patternType="solid">
        <fgColor rgb="FF8EB4E3"/>
        <bgColor rgb="FF9FC5E8"/>
      </patternFill>
    </fill>
    <fill>
      <patternFill patternType="solid">
        <fgColor rgb="FFC6D9F1"/>
        <bgColor rgb="FFCFE2F3"/>
      </patternFill>
    </fill>
    <fill>
      <patternFill patternType="solid">
        <fgColor rgb="FFDBEEF4"/>
        <bgColor rgb="FFDAEEF3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3F3F3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D8D8D8"/>
      <rgbColor rgb="FF808080"/>
      <rgbColor rgb="FF8EB4E3"/>
      <rgbColor rgb="FF993366"/>
      <rgbColor rgb="FFFFFFCC"/>
      <rgbColor rgb="FFDAEEF3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FE2F3"/>
      <rgbColor rgb="FFFFFF99"/>
      <rgbColor rgb="FF9FC5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073763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48576"/>
  <sheetViews>
    <sheetView showFormulas="false" showGridLines="true" showRowColHeaders="true" showZeros="true" rightToLeft="false" tabSelected="false" showOutlineSymbols="true" defaultGridColor="true" view="normal" topLeftCell="B67" colorId="64" zoomScale="80" zoomScaleNormal="80" zoomScalePageLayoutView="100" workbookViewId="0">
      <selection pane="topLeft" activeCell="D68" activeCellId="0" sqref="D68"/>
    </sheetView>
  </sheetViews>
  <sheetFormatPr defaultRowHeight="13.2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19.45"/>
    <col collapsed="false" customWidth="true" hidden="false" outlineLevel="0" max="3" min="3" style="0" width="19.65"/>
    <col collapsed="false" customWidth="true" hidden="false" outlineLevel="0" max="4" min="4" style="0" width="35.33"/>
    <col collapsed="false" customWidth="true" hidden="false" outlineLevel="0" max="5" min="5" style="0" width="5.43"/>
    <col collapsed="false" customWidth="true" hidden="false" outlineLevel="0" max="6" min="6" style="0" width="23.35"/>
    <col collapsed="false" customWidth="true" hidden="false" outlineLevel="0" max="7" min="7" style="0" width="4.66"/>
    <col collapsed="false" customWidth="true" hidden="false" outlineLevel="0" max="8" min="8" style="0" width="27.65"/>
    <col collapsed="false" customWidth="true" hidden="false" outlineLevel="0" max="9" min="9" style="0" width="4.66"/>
    <col collapsed="false" customWidth="true" hidden="false" outlineLevel="0" max="10" min="10" style="0" width="47.02"/>
    <col collapsed="false" customWidth="true" hidden="false" outlineLevel="0" max="1023" min="11" style="0" width="14.43"/>
    <col collapsed="false" customWidth="true" hidden="false" outlineLevel="0" max="1025" min="1024" style="0" width="8.89"/>
  </cols>
  <sheetData>
    <row r="1" customFormat="false" ht="15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Format="false" ht="20.25" hidden="false" customHeight="true" outlineLevel="0" collapsed="false">
      <c r="A2" s="2"/>
      <c r="B2" s="2"/>
      <c r="C2" s="3" t="s">
        <v>0</v>
      </c>
      <c r="D2" s="2"/>
      <c r="E2" s="4"/>
      <c r="F2" s="5" t="s">
        <v>1</v>
      </c>
      <c r="G2" s="6" t="s">
        <v>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customFormat="false" ht="15.75" hidden="false" customHeight="true" outlineLevel="0" collapsed="false">
      <c r="A3" s="2"/>
      <c r="B3" s="2"/>
      <c r="C3" s="3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customFormat="false" ht="15.7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customFormat="false" ht="15.75" hidden="false" customHeight="true" outlineLevel="0" collapsed="false">
      <c r="A5" s="1"/>
      <c r="B5" s="7" t="s">
        <v>3</v>
      </c>
      <c r="C5" s="7"/>
      <c r="D5" s="7" t="s">
        <v>4</v>
      </c>
      <c r="E5" s="7"/>
      <c r="F5" s="8" t="s">
        <v>5</v>
      </c>
      <c r="G5" s="8"/>
      <c r="H5" s="8"/>
      <c r="I5" s="8"/>
      <c r="J5" s="8" t="s">
        <v>6</v>
      </c>
      <c r="K5" s="8"/>
    </row>
    <row r="6" customFormat="false" ht="15.75" hidden="false" customHeight="true" outlineLevel="0" collapsed="false">
      <c r="A6" s="1"/>
      <c r="B6" s="9" t="s">
        <v>7</v>
      </c>
      <c r="C6" s="10" t="s">
        <v>8</v>
      </c>
      <c r="D6" s="11"/>
      <c r="E6" s="11"/>
      <c r="F6" s="11" t="s">
        <v>9</v>
      </c>
      <c r="G6" s="11"/>
      <c r="H6" s="11" t="s">
        <v>10</v>
      </c>
      <c r="I6" s="11"/>
      <c r="J6" s="11"/>
      <c r="K6" s="11"/>
    </row>
    <row r="7" customFormat="false" ht="15.75" hidden="false" customHeight="true" outlineLevel="0" collapsed="false">
      <c r="A7" s="1"/>
      <c r="B7" s="12" t="s">
        <v>11</v>
      </c>
      <c r="C7" s="13" t="n">
        <v>80</v>
      </c>
      <c r="D7" s="14" t="s">
        <v>12</v>
      </c>
      <c r="E7" s="15" t="n">
        <v>13</v>
      </c>
      <c r="F7" s="16"/>
      <c r="G7" s="17"/>
      <c r="H7" s="14"/>
      <c r="I7" s="17"/>
      <c r="J7" s="18" t="s">
        <v>13</v>
      </c>
      <c r="K7" s="19" t="n">
        <v>8</v>
      </c>
    </row>
    <row r="8" customFormat="false" ht="15.75" hidden="false" customHeight="true" outlineLevel="0" collapsed="false">
      <c r="A8" s="1"/>
      <c r="B8" s="12"/>
      <c r="C8" s="13"/>
      <c r="D8" s="20" t="s">
        <v>14</v>
      </c>
      <c r="E8" s="21" t="n">
        <v>13</v>
      </c>
      <c r="F8" s="16"/>
      <c r="G8" s="17"/>
      <c r="H8" s="14"/>
      <c r="I8" s="17"/>
      <c r="J8" s="18" t="s">
        <v>15</v>
      </c>
      <c r="K8" s="19" t="n">
        <v>5</v>
      </c>
    </row>
    <row r="9" customFormat="false" ht="15.75" hidden="false" customHeight="true" outlineLevel="0" collapsed="false">
      <c r="A9" s="1"/>
      <c r="B9" s="12"/>
      <c r="C9" s="13"/>
      <c r="D9" s="20" t="s">
        <v>16</v>
      </c>
      <c r="E9" s="21" t="n">
        <v>10</v>
      </c>
      <c r="F9" s="16"/>
      <c r="G9" s="17"/>
      <c r="H9" s="14"/>
      <c r="I9" s="17"/>
      <c r="J9" s="18" t="s">
        <v>17</v>
      </c>
      <c r="K9" s="19" t="n">
        <v>4</v>
      </c>
    </row>
    <row r="10" customFormat="false" ht="15.75" hidden="false" customHeight="true" outlineLevel="0" collapsed="false">
      <c r="A10" s="1"/>
      <c r="B10" s="12"/>
      <c r="C10" s="13"/>
      <c r="D10" s="20" t="s">
        <v>18</v>
      </c>
      <c r="E10" s="21" t="n">
        <v>9</v>
      </c>
      <c r="F10" s="16"/>
      <c r="G10" s="17"/>
      <c r="H10" s="14"/>
      <c r="I10" s="17"/>
      <c r="J10" s="22" t="s">
        <v>19</v>
      </c>
      <c r="K10" s="19" t="n">
        <v>6</v>
      </c>
    </row>
    <row r="11" customFormat="false" ht="15.75" hidden="false" customHeight="true" outlineLevel="0" collapsed="false">
      <c r="A11" s="1"/>
      <c r="B11" s="12"/>
      <c r="C11" s="13"/>
      <c r="D11" s="20" t="s">
        <v>20</v>
      </c>
      <c r="E11" s="21" t="n">
        <v>9</v>
      </c>
      <c r="F11" s="16"/>
      <c r="G11" s="17"/>
      <c r="H11" s="14"/>
      <c r="I11" s="17"/>
      <c r="J11" s="22" t="s">
        <v>21</v>
      </c>
      <c r="K11" s="19" t="n">
        <v>6</v>
      </c>
    </row>
    <row r="12" customFormat="false" ht="15.75" hidden="false" customHeight="true" outlineLevel="0" collapsed="false">
      <c r="A12" s="1"/>
      <c r="B12" s="12"/>
      <c r="C12" s="13"/>
      <c r="D12" s="20" t="s">
        <v>22</v>
      </c>
      <c r="E12" s="21" t="n">
        <v>10</v>
      </c>
      <c r="F12" s="16"/>
      <c r="G12" s="17"/>
      <c r="H12" s="14"/>
      <c r="I12" s="17"/>
      <c r="J12" s="22" t="s">
        <v>23</v>
      </c>
      <c r="K12" s="19" t="n">
        <v>9</v>
      </c>
    </row>
    <row r="13" customFormat="false" ht="15.75" hidden="false" customHeight="true" outlineLevel="0" collapsed="false">
      <c r="A13" s="1"/>
      <c r="B13" s="12"/>
      <c r="C13" s="13"/>
      <c r="D13" s="20" t="s">
        <v>24</v>
      </c>
      <c r="E13" s="21" t="n">
        <v>10</v>
      </c>
      <c r="F13" s="16"/>
      <c r="G13" s="17"/>
      <c r="H13" s="14"/>
      <c r="I13" s="17"/>
      <c r="J13" s="22" t="s">
        <v>25</v>
      </c>
      <c r="K13" s="19" t="n">
        <v>6</v>
      </c>
    </row>
    <row r="14" customFormat="false" ht="15.75" hidden="false" customHeight="true" outlineLevel="0" collapsed="false">
      <c r="A14" s="1"/>
      <c r="B14" s="12"/>
      <c r="C14" s="13"/>
      <c r="D14" s="23" t="s">
        <v>26</v>
      </c>
      <c r="E14" s="24" t="n">
        <f aca="false">SUM(E7:E13)</f>
        <v>74</v>
      </c>
      <c r="F14" s="25"/>
      <c r="G14" s="24"/>
      <c r="H14" s="25"/>
      <c r="I14" s="24"/>
      <c r="J14" s="23" t="s">
        <v>27</v>
      </c>
      <c r="K14" s="24" t="n">
        <v>6</v>
      </c>
    </row>
    <row r="15" customFormat="false" ht="15.75" hidden="false" customHeight="true" outlineLevel="0" collapsed="false">
      <c r="A15" s="1"/>
      <c r="B15" s="12" t="s">
        <v>28</v>
      </c>
      <c r="C15" s="13" t="n">
        <v>70</v>
      </c>
      <c r="D15" s="14" t="s">
        <v>29</v>
      </c>
      <c r="E15" s="15" t="n">
        <v>10</v>
      </c>
      <c r="F15" s="14"/>
      <c r="G15" s="17"/>
      <c r="H15" s="14"/>
      <c r="I15" s="17"/>
      <c r="J15" s="26" t="s">
        <v>30</v>
      </c>
      <c r="K15" s="27" t="n">
        <v>10</v>
      </c>
    </row>
    <row r="16" customFormat="false" ht="15.75" hidden="false" customHeight="true" outlineLevel="0" collapsed="false">
      <c r="A16" s="1"/>
      <c r="B16" s="12"/>
      <c r="C16" s="13"/>
      <c r="D16" s="20" t="s">
        <v>31</v>
      </c>
      <c r="E16" s="21" t="n">
        <v>10</v>
      </c>
      <c r="F16" s="14"/>
      <c r="G16" s="17"/>
      <c r="H16" s="14"/>
      <c r="I16" s="17"/>
      <c r="J16" s="18" t="s">
        <v>32</v>
      </c>
      <c r="K16" s="19" t="n">
        <v>10</v>
      </c>
    </row>
    <row r="17" customFormat="false" ht="15.75" hidden="false" customHeight="true" outlineLevel="0" collapsed="false">
      <c r="A17" s="1"/>
      <c r="B17" s="12"/>
      <c r="C17" s="13"/>
      <c r="D17" s="20" t="s">
        <v>33</v>
      </c>
      <c r="E17" s="21" t="n">
        <v>10</v>
      </c>
      <c r="F17" s="14"/>
      <c r="G17" s="17"/>
      <c r="H17" s="14"/>
      <c r="I17" s="17"/>
      <c r="J17" s="18" t="s">
        <v>34</v>
      </c>
      <c r="K17" s="19" t="n">
        <v>10</v>
      </c>
    </row>
    <row r="18" customFormat="false" ht="15.75" hidden="false" customHeight="true" outlineLevel="0" collapsed="false">
      <c r="A18" s="1"/>
      <c r="B18" s="12"/>
      <c r="C18" s="13"/>
      <c r="D18" s="20" t="s">
        <v>35</v>
      </c>
      <c r="E18" s="21" t="n">
        <v>5</v>
      </c>
      <c r="F18" s="14"/>
      <c r="G18" s="17"/>
      <c r="H18" s="14"/>
      <c r="I18" s="17"/>
      <c r="J18" s="18" t="s">
        <v>36</v>
      </c>
      <c r="K18" s="19" t="n">
        <v>10</v>
      </c>
    </row>
    <row r="19" customFormat="false" ht="15.75" hidden="false" customHeight="true" outlineLevel="0" collapsed="false">
      <c r="A19" s="1"/>
      <c r="B19" s="12"/>
      <c r="C19" s="13"/>
      <c r="D19" s="20" t="s">
        <v>37</v>
      </c>
      <c r="E19" s="21" t="n">
        <v>5</v>
      </c>
      <c r="F19" s="14"/>
      <c r="G19" s="17"/>
      <c r="H19" s="14"/>
      <c r="I19" s="17"/>
      <c r="J19" s="18" t="s">
        <v>38</v>
      </c>
      <c r="K19" s="19" t="n">
        <v>10</v>
      </c>
    </row>
    <row r="20" customFormat="false" ht="15.75" hidden="false" customHeight="true" outlineLevel="0" collapsed="false">
      <c r="A20" s="1"/>
      <c r="B20" s="12"/>
      <c r="C20" s="13"/>
      <c r="D20" s="20" t="s">
        <v>39</v>
      </c>
      <c r="E20" s="21" t="n">
        <v>10</v>
      </c>
      <c r="F20" s="14"/>
      <c r="G20" s="17"/>
      <c r="H20" s="14"/>
      <c r="I20" s="17"/>
      <c r="J20" s="18" t="s">
        <v>40</v>
      </c>
      <c r="K20" s="19" t="n">
        <v>10</v>
      </c>
    </row>
    <row r="21" customFormat="false" ht="15.75" hidden="false" customHeight="true" outlineLevel="0" collapsed="false">
      <c r="A21" s="1"/>
      <c r="B21" s="12"/>
      <c r="C21" s="13"/>
      <c r="D21" s="20" t="s">
        <v>41</v>
      </c>
      <c r="E21" s="21" t="n">
        <v>10</v>
      </c>
      <c r="F21" s="14"/>
      <c r="G21" s="17"/>
      <c r="H21" s="14"/>
      <c r="I21" s="17"/>
      <c r="J21" s="20"/>
      <c r="K21" s="28"/>
    </row>
    <row r="22" customFormat="false" ht="15.75" hidden="false" customHeight="true" outlineLevel="0" collapsed="false">
      <c r="A22" s="1"/>
      <c r="B22" s="12"/>
      <c r="C22" s="13"/>
      <c r="D22" s="20" t="s">
        <v>42</v>
      </c>
      <c r="E22" s="21" t="n">
        <v>12</v>
      </c>
      <c r="F22" s="14"/>
      <c r="G22" s="17"/>
      <c r="H22" s="14"/>
      <c r="I22" s="17"/>
      <c r="J22" s="20"/>
      <c r="K22" s="28"/>
    </row>
    <row r="23" customFormat="false" ht="15.75" hidden="false" customHeight="true" outlineLevel="0" collapsed="false">
      <c r="A23" s="1"/>
      <c r="B23" s="12"/>
      <c r="C23" s="13"/>
      <c r="D23" s="23" t="s">
        <v>26</v>
      </c>
      <c r="E23" s="24" t="n">
        <f aca="false">SUM(E15:E22)</f>
        <v>72</v>
      </c>
      <c r="F23" s="25"/>
      <c r="G23" s="24"/>
      <c r="H23" s="29"/>
      <c r="I23" s="30"/>
      <c r="J23" s="23"/>
      <c r="K23" s="24"/>
    </row>
    <row r="24" customFormat="false" ht="15.6" hidden="false" customHeight="true" outlineLevel="0" collapsed="false">
      <c r="A24" s="1"/>
      <c r="B24" s="12" t="s">
        <v>43</v>
      </c>
      <c r="C24" s="13" t="n">
        <v>0</v>
      </c>
      <c r="D24" s="14"/>
      <c r="E24" s="15"/>
      <c r="F24" s="14"/>
      <c r="G24" s="17"/>
      <c r="H24" s="14"/>
      <c r="I24" s="17"/>
      <c r="J24" s="26" t="s">
        <v>44</v>
      </c>
      <c r="K24" s="27" t="n">
        <v>8</v>
      </c>
    </row>
    <row r="25" customFormat="false" ht="15.75" hidden="false" customHeight="true" outlineLevel="0" collapsed="false">
      <c r="A25" s="1"/>
      <c r="B25" s="12"/>
      <c r="C25" s="13"/>
      <c r="D25" s="23"/>
      <c r="E25" s="24"/>
      <c r="F25" s="25"/>
      <c r="G25" s="24"/>
      <c r="H25" s="25"/>
      <c r="I25" s="24"/>
      <c r="J25" s="23" t="s">
        <v>45</v>
      </c>
      <c r="K25" s="24" t="n">
        <f aca="false">K24</f>
        <v>8</v>
      </c>
    </row>
    <row r="26" customFormat="false" ht="15.75" hidden="false" customHeight="true" outlineLevel="0" collapsed="false">
      <c r="A26" s="1"/>
      <c r="B26" s="12" t="s">
        <v>46</v>
      </c>
      <c r="C26" s="13" t="s">
        <v>47</v>
      </c>
      <c r="D26" s="14" t="s">
        <v>48</v>
      </c>
      <c r="E26" s="15" t="n">
        <v>14</v>
      </c>
      <c r="F26" s="31"/>
      <c r="G26" s="32"/>
      <c r="H26" s="26" t="s">
        <v>49</v>
      </c>
      <c r="I26" s="27" t="n">
        <v>12</v>
      </c>
      <c r="J26" s="18" t="s">
        <v>50</v>
      </c>
      <c r="K26" s="19" t="n">
        <v>12</v>
      </c>
    </row>
    <row r="27" customFormat="false" ht="15.75" hidden="false" customHeight="true" outlineLevel="0" collapsed="false">
      <c r="A27" s="1"/>
      <c r="B27" s="12"/>
      <c r="C27" s="13"/>
      <c r="D27" s="20" t="s">
        <v>51</v>
      </c>
      <c r="E27" s="21" t="n">
        <v>10</v>
      </c>
      <c r="F27" s="31"/>
      <c r="G27" s="32"/>
      <c r="H27" s="18" t="s">
        <v>52</v>
      </c>
      <c r="I27" s="19" t="n">
        <v>10</v>
      </c>
      <c r="J27" s="18"/>
      <c r="K27" s="19"/>
    </row>
    <row r="28" customFormat="false" ht="15.75" hidden="false" customHeight="true" outlineLevel="0" collapsed="false">
      <c r="A28" s="1"/>
      <c r="B28" s="12"/>
      <c r="C28" s="13"/>
      <c r="D28" s="20" t="s">
        <v>53</v>
      </c>
      <c r="E28" s="21" t="n">
        <v>10</v>
      </c>
      <c r="F28" s="31"/>
      <c r="G28" s="32"/>
      <c r="H28" s="18" t="s">
        <v>54</v>
      </c>
      <c r="I28" s="19" t="n">
        <v>10</v>
      </c>
      <c r="J28" s="33"/>
      <c r="K28" s="33"/>
    </row>
    <row r="29" customFormat="false" ht="15.75" hidden="false" customHeight="true" outlineLevel="0" collapsed="false">
      <c r="A29" s="1"/>
      <c r="B29" s="12"/>
      <c r="C29" s="13"/>
      <c r="D29" s="20" t="s">
        <v>55</v>
      </c>
      <c r="E29" s="21" t="n">
        <v>10</v>
      </c>
      <c r="F29" s="31"/>
      <c r="G29" s="32"/>
      <c r="H29" s="18" t="s">
        <v>56</v>
      </c>
      <c r="I29" s="19" t="n">
        <v>8</v>
      </c>
      <c r="J29" s="33"/>
      <c r="K29" s="33"/>
    </row>
    <row r="30" customFormat="false" ht="15.75" hidden="false" customHeight="true" outlineLevel="0" collapsed="false">
      <c r="A30" s="1"/>
      <c r="B30" s="12"/>
      <c r="C30" s="13"/>
      <c r="D30" s="20" t="s">
        <v>57</v>
      </c>
      <c r="E30" s="21" t="n">
        <v>12</v>
      </c>
      <c r="F30" s="31"/>
      <c r="G30" s="32"/>
      <c r="H30" s="18" t="s">
        <v>58</v>
      </c>
      <c r="I30" s="19" t="n">
        <v>10</v>
      </c>
      <c r="J30" s="33"/>
      <c r="K30" s="3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customFormat="false" ht="15.75" hidden="false" customHeight="true" outlineLevel="0" collapsed="false">
      <c r="A31" s="1"/>
      <c r="B31" s="12"/>
      <c r="C31" s="13"/>
      <c r="D31" s="34"/>
      <c r="E31" s="35"/>
      <c r="F31" s="31"/>
      <c r="G31" s="32"/>
      <c r="H31" s="18"/>
      <c r="I31" s="19"/>
      <c r="J31" s="33"/>
      <c r="K31" s="33"/>
    </row>
    <row r="32" customFormat="false" ht="15.75" hidden="false" customHeight="true" outlineLevel="0" collapsed="false">
      <c r="A32" s="1"/>
      <c r="B32" s="12"/>
      <c r="C32" s="13"/>
      <c r="D32" s="23" t="s">
        <v>26</v>
      </c>
      <c r="E32" s="24" t="n">
        <f aca="false">SUM(E26:E30)</f>
        <v>56</v>
      </c>
      <c r="F32" s="23"/>
      <c r="G32" s="36"/>
      <c r="H32" s="23" t="s">
        <v>45</v>
      </c>
      <c r="I32" s="24" t="n">
        <f aca="false">I27+I26</f>
        <v>22</v>
      </c>
      <c r="J32" s="37"/>
      <c r="K32" s="30"/>
    </row>
    <row r="33" customFormat="false" ht="15.75" hidden="false" customHeight="true" outlineLevel="0" collapsed="false">
      <c r="A33" s="1"/>
      <c r="B33" s="12" t="s">
        <v>59</v>
      </c>
      <c r="C33" s="13" t="n">
        <v>32</v>
      </c>
      <c r="D33" s="14" t="s">
        <v>60</v>
      </c>
      <c r="E33" s="38" t="n">
        <v>12</v>
      </c>
      <c r="F33" s="39"/>
      <c r="G33" s="17"/>
      <c r="H33" s="20"/>
      <c r="I33" s="28"/>
      <c r="J33" s="26" t="s">
        <v>61</v>
      </c>
      <c r="K33" s="27" t="n">
        <v>10</v>
      </c>
    </row>
    <row r="34" customFormat="false" ht="15.75" hidden="false" customHeight="true" outlineLevel="0" collapsed="false">
      <c r="A34" s="1"/>
      <c r="B34" s="12"/>
      <c r="C34" s="13"/>
      <c r="D34" s="20" t="s">
        <v>62</v>
      </c>
      <c r="E34" s="40" t="n">
        <v>12</v>
      </c>
      <c r="F34" s="39"/>
      <c r="G34" s="17"/>
      <c r="H34" s="20"/>
      <c r="I34" s="28"/>
      <c r="J34" s="18" t="s">
        <v>63</v>
      </c>
      <c r="K34" s="19" t="n">
        <v>10</v>
      </c>
    </row>
    <row r="35" customFormat="false" ht="15.75" hidden="false" customHeight="true" outlineLevel="0" collapsed="false">
      <c r="A35" s="1"/>
      <c r="B35" s="12"/>
      <c r="C35" s="13"/>
      <c r="D35" s="20" t="s">
        <v>64</v>
      </c>
      <c r="E35" s="40" t="n">
        <v>13</v>
      </c>
      <c r="F35" s="39"/>
      <c r="G35" s="17"/>
      <c r="H35" s="20"/>
      <c r="I35" s="28"/>
      <c r="J35" s="18" t="s">
        <v>65</v>
      </c>
      <c r="K35" s="19" t="n">
        <v>12</v>
      </c>
    </row>
    <row r="36" customFormat="false" ht="15.75" hidden="false" customHeight="true" outlineLevel="0" collapsed="false">
      <c r="A36" s="1"/>
      <c r="B36" s="12"/>
      <c r="C36" s="13"/>
      <c r="D36" s="20" t="s">
        <v>66</v>
      </c>
      <c r="E36" s="40" t="n">
        <v>13</v>
      </c>
      <c r="F36" s="39"/>
      <c r="G36" s="17"/>
      <c r="H36" s="20"/>
      <c r="I36" s="28"/>
      <c r="J36" s="18" t="s">
        <v>67</v>
      </c>
      <c r="K36" s="19" t="n">
        <v>8</v>
      </c>
    </row>
    <row r="37" customFormat="false" ht="15.75" hidden="false" customHeight="true" outlineLevel="0" collapsed="false">
      <c r="A37" s="1"/>
      <c r="B37" s="12"/>
      <c r="C37" s="13"/>
      <c r="D37" s="20"/>
      <c r="E37" s="41"/>
      <c r="F37" s="39"/>
      <c r="G37" s="17"/>
      <c r="H37" s="20"/>
      <c r="I37" s="28"/>
      <c r="J37" s="18" t="s">
        <v>68</v>
      </c>
      <c r="K37" s="19" t="n">
        <v>8</v>
      </c>
    </row>
    <row r="38" customFormat="false" ht="15.75" hidden="false" customHeight="true" outlineLevel="0" collapsed="false">
      <c r="A38" s="1"/>
      <c r="B38" s="12"/>
      <c r="C38" s="13"/>
      <c r="D38" s="20"/>
      <c r="E38" s="41"/>
      <c r="F38" s="39"/>
      <c r="G38" s="17"/>
      <c r="H38" s="20"/>
      <c r="I38" s="28"/>
      <c r="J38" s="18" t="s">
        <v>69</v>
      </c>
      <c r="K38" s="19" t="n">
        <v>8</v>
      </c>
    </row>
    <row r="39" customFormat="false" ht="15.75" hidden="false" customHeight="true" outlineLevel="0" collapsed="false">
      <c r="A39" s="1"/>
      <c r="B39" s="12"/>
      <c r="C39" s="13"/>
      <c r="D39" s="20"/>
      <c r="E39" s="41"/>
      <c r="F39" s="39"/>
      <c r="G39" s="17"/>
      <c r="H39" s="20"/>
      <c r="I39" s="28"/>
      <c r="J39" s="18" t="s">
        <v>70</v>
      </c>
      <c r="K39" s="19" t="n">
        <v>11</v>
      </c>
    </row>
    <row r="40" customFormat="false" ht="15.75" hidden="false" customHeight="true" outlineLevel="0" collapsed="false">
      <c r="A40" s="1"/>
      <c r="B40" s="12"/>
      <c r="C40" s="13"/>
      <c r="D40" s="20"/>
      <c r="E40" s="41"/>
      <c r="F40" s="39"/>
      <c r="G40" s="17"/>
      <c r="H40" s="20"/>
      <c r="I40" s="28"/>
      <c r="J40" s="18" t="s">
        <v>71</v>
      </c>
      <c r="K40" s="19" t="n">
        <v>10</v>
      </c>
    </row>
    <row r="41" customFormat="false" ht="15.75" hidden="false" customHeight="true" outlineLevel="0" collapsed="false">
      <c r="A41" s="1"/>
      <c r="B41" s="12"/>
      <c r="C41" s="13"/>
      <c r="D41" s="23" t="s">
        <v>26</v>
      </c>
      <c r="E41" s="36" t="n">
        <f aca="false">SUM(E33:E40)</f>
        <v>50</v>
      </c>
      <c r="F41" s="42"/>
      <c r="G41" s="24"/>
      <c r="H41" s="25"/>
      <c r="I41" s="24"/>
      <c r="J41" s="25"/>
      <c r="K41" s="24"/>
    </row>
    <row r="42" customFormat="false" ht="15.75" hidden="false" customHeight="true" outlineLevel="0" collapsed="false">
      <c r="A42" s="1"/>
      <c r="B42" s="12" t="s">
        <v>72</v>
      </c>
      <c r="C42" s="13" t="n">
        <v>20</v>
      </c>
      <c r="D42" s="14" t="s">
        <v>73</v>
      </c>
      <c r="E42" s="38" t="n">
        <v>8</v>
      </c>
      <c r="F42" s="39"/>
      <c r="G42" s="17"/>
      <c r="H42" s="14"/>
      <c r="I42" s="17"/>
      <c r="J42" s="26" t="s">
        <v>74</v>
      </c>
      <c r="K42" s="27" t="n">
        <v>7</v>
      </c>
    </row>
    <row r="43" customFormat="false" ht="15.75" hidden="false" customHeight="true" outlineLevel="0" collapsed="false">
      <c r="A43" s="1"/>
      <c r="B43" s="12"/>
      <c r="C43" s="13"/>
      <c r="D43" s="20"/>
      <c r="E43" s="43"/>
      <c r="F43" s="39"/>
      <c r="G43" s="17"/>
      <c r="H43" s="14"/>
      <c r="I43" s="17"/>
      <c r="J43" s="18" t="s">
        <v>75</v>
      </c>
      <c r="K43" s="19" t="n">
        <v>5</v>
      </c>
    </row>
    <row r="44" customFormat="false" ht="15.75" hidden="false" customHeight="true" outlineLevel="0" collapsed="false">
      <c r="A44" s="1"/>
      <c r="B44" s="12"/>
      <c r="C44" s="13"/>
      <c r="D44" s="20"/>
      <c r="E44" s="43"/>
      <c r="F44" s="39"/>
      <c r="G44" s="17"/>
      <c r="H44" s="14"/>
      <c r="I44" s="17"/>
      <c r="J44" s="18" t="s">
        <v>76</v>
      </c>
      <c r="K44" s="19" t="n">
        <v>8</v>
      </c>
    </row>
    <row r="45" customFormat="false" ht="15.75" hidden="false" customHeight="true" outlineLevel="0" collapsed="false">
      <c r="A45" s="1"/>
      <c r="B45" s="12"/>
      <c r="C45" s="13"/>
      <c r="D45" s="20"/>
      <c r="E45" s="43"/>
      <c r="F45" s="39"/>
      <c r="G45" s="17"/>
      <c r="H45" s="14"/>
      <c r="I45" s="17"/>
      <c r="J45" s="18" t="s">
        <v>77</v>
      </c>
      <c r="K45" s="19" t="n">
        <v>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customFormat="false" ht="15.75" hidden="false" customHeight="true" outlineLevel="0" collapsed="false">
      <c r="A46" s="1"/>
      <c r="B46" s="12"/>
      <c r="C46" s="13"/>
      <c r="D46" s="20"/>
      <c r="E46" s="43"/>
      <c r="F46" s="39"/>
      <c r="G46" s="17"/>
      <c r="H46" s="14"/>
      <c r="I46" s="17"/>
      <c r="J46" s="18" t="s">
        <v>78</v>
      </c>
      <c r="K46" s="19" t="n">
        <v>6</v>
      </c>
    </row>
    <row r="47" customFormat="false" ht="15.75" hidden="false" customHeight="true" outlineLevel="0" collapsed="false">
      <c r="A47" s="1"/>
      <c r="B47" s="12"/>
      <c r="C47" s="13"/>
      <c r="D47" s="20"/>
      <c r="E47" s="43"/>
      <c r="F47" s="39"/>
      <c r="G47" s="17"/>
      <c r="H47" s="14"/>
      <c r="I47" s="17"/>
      <c r="J47" s="18" t="s">
        <v>79</v>
      </c>
      <c r="K47" s="19" t="n">
        <v>6</v>
      </c>
    </row>
    <row r="48" customFormat="false" ht="15.75" hidden="false" customHeight="true" outlineLevel="0" collapsed="false">
      <c r="A48" s="1"/>
      <c r="B48" s="12"/>
      <c r="C48" s="13"/>
      <c r="D48" s="20"/>
      <c r="E48" s="43"/>
      <c r="F48" s="39"/>
      <c r="G48" s="17"/>
      <c r="H48" s="14"/>
      <c r="I48" s="17"/>
      <c r="J48" s="18" t="s">
        <v>80</v>
      </c>
      <c r="K48" s="19" t="n">
        <v>8</v>
      </c>
    </row>
    <row r="49" customFormat="false" ht="15.75" hidden="false" customHeight="true" outlineLevel="0" collapsed="false">
      <c r="A49" s="1"/>
      <c r="B49" s="12"/>
      <c r="C49" s="13"/>
      <c r="D49" s="20"/>
      <c r="E49" s="43"/>
      <c r="F49" s="39"/>
      <c r="G49" s="17"/>
      <c r="H49" s="14"/>
      <c r="I49" s="17"/>
      <c r="J49" s="18" t="s">
        <v>81</v>
      </c>
      <c r="K49" s="19" t="n">
        <v>5</v>
      </c>
    </row>
    <row r="50" customFormat="false" ht="15.75" hidden="false" customHeight="true" outlineLevel="0" collapsed="false">
      <c r="A50" s="1"/>
      <c r="B50" s="12"/>
      <c r="C50" s="13"/>
      <c r="D50" s="20"/>
      <c r="E50" s="43"/>
      <c r="F50" s="39"/>
      <c r="G50" s="17"/>
      <c r="H50" s="14"/>
      <c r="I50" s="17"/>
      <c r="J50" s="18" t="s">
        <v>82</v>
      </c>
      <c r="K50" s="19" t="n">
        <v>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Format="false" ht="15.75" hidden="false" customHeight="true" outlineLevel="0" collapsed="false">
      <c r="A51" s="1"/>
      <c r="B51" s="12"/>
      <c r="C51" s="13"/>
      <c r="D51" s="20"/>
      <c r="E51" s="43"/>
      <c r="F51" s="39"/>
      <c r="G51" s="17"/>
      <c r="H51" s="14"/>
      <c r="I51" s="17"/>
      <c r="J51" s="18" t="s">
        <v>83</v>
      </c>
      <c r="K51" s="19" t="n">
        <v>8</v>
      </c>
    </row>
    <row r="52" customFormat="false" ht="15.75" hidden="false" customHeight="true" outlineLevel="0" collapsed="false">
      <c r="A52" s="1"/>
      <c r="B52" s="12"/>
      <c r="C52" s="13"/>
      <c r="D52" s="20"/>
      <c r="E52" s="43"/>
      <c r="F52" s="39"/>
      <c r="G52" s="17"/>
      <c r="H52" s="14"/>
      <c r="I52" s="17"/>
      <c r="J52" s="18" t="s">
        <v>84</v>
      </c>
      <c r="K52" s="19" t="n">
        <v>6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Format="false" ht="15.75" hidden="false" customHeight="true" outlineLevel="0" collapsed="false">
      <c r="A53" s="1"/>
      <c r="B53" s="12"/>
      <c r="C53" s="13"/>
      <c r="D53" s="20"/>
      <c r="E53" s="43"/>
      <c r="F53" s="39"/>
      <c r="G53" s="17"/>
      <c r="H53" s="14"/>
      <c r="I53" s="17"/>
      <c r="J53" s="18" t="s">
        <v>85</v>
      </c>
      <c r="K53" s="19" t="n">
        <v>5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customFormat="false" ht="15.75" hidden="false" customHeight="true" outlineLevel="0" collapsed="false">
      <c r="A54" s="1"/>
      <c r="B54" s="12"/>
      <c r="C54" s="13"/>
      <c r="D54" s="20"/>
      <c r="E54" s="43"/>
      <c r="F54" s="39"/>
      <c r="G54" s="17"/>
      <c r="H54" s="14"/>
      <c r="I54" s="17"/>
      <c r="J54" s="18" t="s">
        <v>86</v>
      </c>
      <c r="K54" s="19" t="n">
        <v>8</v>
      </c>
    </row>
    <row r="55" customFormat="false" ht="15.75" hidden="false" customHeight="true" outlineLevel="0" collapsed="false">
      <c r="A55" s="1"/>
      <c r="B55" s="12"/>
      <c r="C55" s="13"/>
      <c r="D55" s="23" t="s">
        <v>26</v>
      </c>
      <c r="E55" s="36" t="n">
        <f aca="false">SUM(E42:E54)</f>
        <v>8</v>
      </c>
      <c r="F55" s="42"/>
      <c r="G55" s="24"/>
      <c r="H55" s="25"/>
      <c r="I55" s="24"/>
      <c r="J55" s="23" t="s">
        <v>45</v>
      </c>
      <c r="K55" s="24" t="n">
        <f aca="false">K42+K43</f>
        <v>12</v>
      </c>
    </row>
    <row r="56" customFormat="false" ht="15.75" hidden="false" customHeight="true" outlineLevel="0" collapsed="false">
      <c r="A56" s="1"/>
      <c r="B56" s="12" t="s">
        <v>87</v>
      </c>
      <c r="C56" s="13" t="n">
        <v>4</v>
      </c>
      <c r="D56" s="14" t="s">
        <v>88</v>
      </c>
      <c r="E56" s="15" t="n">
        <v>6</v>
      </c>
      <c r="F56" s="14"/>
      <c r="G56" s="17"/>
      <c r="H56" s="14"/>
      <c r="I56" s="17"/>
      <c r="J56" s="20"/>
      <c r="K56" s="21"/>
    </row>
    <row r="57" customFormat="false" ht="15.75" hidden="false" customHeight="true" outlineLevel="0" collapsed="false">
      <c r="A57" s="1"/>
      <c r="B57" s="12"/>
      <c r="C57" s="13"/>
      <c r="D57" s="23" t="s">
        <v>26</v>
      </c>
      <c r="E57" s="24" t="n">
        <f aca="false">SUM(E56)</f>
        <v>6</v>
      </c>
      <c r="F57" s="25"/>
      <c r="G57" s="24"/>
      <c r="H57" s="25"/>
      <c r="I57" s="24"/>
      <c r="J57" s="25"/>
      <c r="K57" s="24"/>
    </row>
    <row r="58" customFormat="false" ht="15.75" hidden="false" customHeight="true" outlineLevel="0" collapsed="false">
      <c r="A58" s="1"/>
      <c r="B58" s="12" t="s">
        <v>89</v>
      </c>
      <c r="C58" s="13" t="n">
        <v>18</v>
      </c>
      <c r="D58" s="14" t="s">
        <v>90</v>
      </c>
      <c r="E58" s="15" t="n">
        <v>9</v>
      </c>
      <c r="H58" s="26" t="s">
        <v>91</v>
      </c>
      <c r="I58" s="27" t="n">
        <v>8</v>
      </c>
      <c r="J58" s="26" t="s">
        <v>92</v>
      </c>
      <c r="K58" s="27" t="n">
        <v>8</v>
      </c>
    </row>
    <row r="59" customFormat="false" ht="15.75" hidden="false" customHeight="true" outlineLevel="0" collapsed="false">
      <c r="A59" s="1"/>
      <c r="B59" s="12"/>
      <c r="C59" s="13"/>
      <c r="D59" s="20" t="s">
        <v>93</v>
      </c>
      <c r="E59" s="21" t="n">
        <v>9</v>
      </c>
      <c r="F59" s="44"/>
      <c r="G59" s="45"/>
      <c r="H59" s="46"/>
      <c r="I59" s="47"/>
      <c r="J59" s="18" t="s">
        <v>94</v>
      </c>
      <c r="K59" s="19" t="n">
        <v>4</v>
      </c>
    </row>
    <row r="60" customFormat="false" ht="15.75" hidden="false" customHeight="true" outlineLevel="0" collapsed="false">
      <c r="A60" s="1"/>
      <c r="B60" s="12"/>
      <c r="C60" s="13"/>
      <c r="D60" s="20"/>
      <c r="E60" s="21"/>
      <c r="F60" s="44"/>
      <c r="G60" s="45"/>
      <c r="H60" s="46"/>
      <c r="I60" s="47"/>
      <c r="J60" s="18" t="s">
        <v>95</v>
      </c>
      <c r="K60" s="19" t="n">
        <v>13</v>
      </c>
    </row>
    <row r="61" customFormat="false" ht="15.75" hidden="false" customHeight="true" outlineLevel="0" collapsed="false">
      <c r="A61" s="1"/>
      <c r="B61" s="12"/>
      <c r="C61" s="13"/>
      <c r="D61" s="23" t="s">
        <v>26</v>
      </c>
      <c r="E61" s="24" t="n">
        <f aca="false">SUM(E58:E60)</f>
        <v>18</v>
      </c>
      <c r="F61" s="23"/>
      <c r="G61" s="24"/>
      <c r="H61" s="23" t="s">
        <v>45</v>
      </c>
      <c r="I61" s="24" t="n">
        <f aca="false">I58</f>
        <v>8</v>
      </c>
      <c r="J61" s="25"/>
      <c r="K61" s="24"/>
    </row>
    <row r="62" customFormat="false" ht="15.75" hidden="false" customHeight="true" outlineLevel="0" collapsed="false">
      <c r="A62" s="1"/>
      <c r="B62" s="12" t="s">
        <v>96</v>
      </c>
      <c r="C62" s="13" t="n">
        <v>20</v>
      </c>
      <c r="D62" s="14" t="s">
        <v>97</v>
      </c>
      <c r="E62" s="15" t="n">
        <v>10</v>
      </c>
      <c r="F62" s="48"/>
      <c r="G62" s="49"/>
      <c r="H62" s="48"/>
      <c r="I62" s="49"/>
      <c r="J62" s="48"/>
      <c r="K62" s="49"/>
    </row>
    <row r="63" customFormat="false" ht="15.75" hidden="false" customHeight="true" outlineLevel="0" collapsed="false">
      <c r="A63" s="1"/>
      <c r="B63" s="12"/>
      <c r="C63" s="13"/>
      <c r="D63" s="20" t="s">
        <v>98</v>
      </c>
      <c r="E63" s="21" t="n">
        <v>10</v>
      </c>
      <c r="F63" s="48"/>
      <c r="G63" s="49"/>
      <c r="H63" s="48"/>
      <c r="I63" s="49"/>
      <c r="J63" s="48"/>
      <c r="K63" s="49"/>
    </row>
    <row r="64" customFormat="false" ht="15.75" hidden="false" customHeight="true" outlineLevel="0" collapsed="false">
      <c r="A64" s="1"/>
      <c r="B64" s="12"/>
      <c r="C64" s="13"/>
      <c r="D64" s="23" t="s">
        <v>26</v>
      </c>
      <c r="E64" s="24" t="n">
        <f aca="false">SUM(E62:E63)</f>
        <v>20</v>
      </c>
      <c r="F64" s="25"/>
      <c r="G64" s="24"/>
      <c r="H64" s="25"/>
      <c r="I64" s="24"/>
      <c r="J64" s="25"/>
      <c r="K64" s="24"/>
    </row>
    <row r="65" customFormat="false" ht="15.75" hidden="false" customHeight="true" outlineLevel="0" collapsed="false">
      <c r="A65" s="1"/>
      <c r="B65" s="12" t="s">
        <v>99</v>
      </c>
      <c r="C65" s="13" t="n">
        <v>10</v>
      </c>
      <c r="D65" s="14" t="s">
        <v>100</v>
      </c>
      <c r="E65" s="15" t="n">
        <v>8</v>
      </c>
      <c r="F65" s="48"/>
      <c r="G65" s="49"/>
      <c r="H65" s="48"/>
      <c r="I65" s="49"/>
      <c r="J65" s="26" t="s">
        <v>101</v>
      </c>
      <c r="K65" s="27" t="n">
        <v>8</v>
      </c>
    </row>
    <row r="66" customFormat="false" ht="15.75" hidden="false" customHeight="true" outlineLevel="0" collapsed="false">
      <c r="A66" s="1"/>
      <c r="B66" s="12"/>
      <c r="C66" s="13"/>
      <c r="D66" s="34"/>
      <c r="F66" s="48"/>
      <c r="G66" s="49"/>
      <c r="H66" s="48"/>
      <c r="I66" s="49"/>
      <c r="J66" s="18" t="s">
        <v>102</v>
      </c>
      <c r="K66" s="19" t="n">
        <v>8</v>
      </c>
    </row>
    <row r="67" customFormat="false" ht="15.75" hidden="false" customHeight="true" outlineLevel="0" collapsed="false">
      <c r="A67" s="1"/>
      <c r="B67" s="12"/>
      <c r="C67" s="13"/>
      <c r="D67" s="23" t="s">
        <v>26</v>
      </c>
      <c r="E67" s="24" t="n">
        <f aca="false">SUM(E65:E66)</f>
        <v>8</v>
      </c>
      <c r="F67" s="25"/>
      <c r="G67" s="24"/>
      <c r="H67" s="25"/>
      <c r="I67" s="24"/>
      <c r="J67" s="23" t="s">
        <v>45</v>
      </c>
      <c r="K67" s="24" t="n">
        <f aca="false">K66</f>
        <v>8</v>
      </c>
    </row>
    <row r="68" customFormat="false" ht="15.75" hidden="false" customHeight="true" outlineLevel="0" collapsed="false">
      <c r="A68" s="1"/>
      <c r="B68" s="12" t="s">
        <v>103</v>
      </c>
      <c r="C68" s="24" t="n">
        <v>8</v>
      </c>
      <c r="D68" s="20" t="s">
        <v>104</v>
      </c>
      <c r="E68" s="21" t="n">
        <v>4</v>
      </c>
      <c r="F68" s="20"/>
      <c r="G68" s="28"/>
      <c r="H68" s="20"/>
      <c r="I68" s="28"/>
      <c r="J68" s="50" t="s">
        <v>105</v>
      </c>
      <c r="K68" s="19" t="n">
        <v>7</v>
      </c>
    </row>
    <row r="69" customFormat="false" ht="15.75" hidden="false" customHeight="true" outlineLevel="0" collapsed="false">
      <c r="A69" s="1"/>
      <c r="B69" s="12"/>
      <c r="C69" s="24"/>
      <c r="D69" s="20" t="s">
        <v>106</v>
      </c>
      <c r="E69" s="21" t="n">
        <v>4</v>
      </c>
      <c r="F69" s="20"/>
      <c r="G69" s="28"/>
      <c r="H69" s="20"/>
      <c r="I69" s="28"/>
      <c r="J69" s="50" t="s">
        <v>107</v>
      </c>
      <c r="K69" s="19" t="n">
        <v>8</v>
      </c>
    </row>
    <row r="70" customFormat="false" ht="15.75" hidden="false" customHeight="true" outlineLevel="0" collapsed="false">
      <c r="A70" s="1"/>
      <c r="B70" s="12"/>
      <c r="C70" s="24"/>
      <c r="D70" s="20"/>
      <c r="E70" s="28"/>
      <c r="F70" s="20"/>
      <c r="G70" s="28"/>
      <c r="H70" s="20"/>
      <c r="I70" s="28"/>
      <c r="J70" s="18" t="s">
        <v>108</v>
      </c>
      <c r="K70" s="19" t="n">
        <v>8</v>
      </c>
    </row>
    <row r="71" customFormat="false" ht="15.75" hidden="false" customHeight="true" outlineLevel="0" collapsed="false">
      <c r="A71" s="1"/>
      <c r="B71" s="12"/>
      <c r="C71" s="24"/>
      <c r="D71" s="20"/>
      <c r="E71" s="28"/>
      <c r="F71" s="20"/>
      <c r="G71" s="28"/>
      <c r="H71" s="20"/>
      <c r="I71" s="28"/>
      <c r="J71" s="18" t="s">
        <v>109</v>
      </c>
      <c r="K71" s="19" t="n">
        <v>3</v>
      </c>
    </row>
    <row r="72" customFormat="false" ht="15.75" hidden="false" customHeight="true" outlineLevel="0" collapsed="false">
      <c r="A72" s="1"/>
      <c r="B72" s="12"/>
      <c r="C72" s="24"/>
      <c r="D72" s="23" t="s">
        <v>26</v>
      </c>
      <c r="E72" s="24" t="n">
        <f aca="false">SUM(E68:E71)</f>
        <v>8</v>
      </c>
      <c r="F72" s="25"/>
      <c r="G72" s="24"/>
      <c r="H72" s="25"/>
      <c r="I72" s="24"/>
      <c r="J72" s="23"/>
      <c r="K72" s="24"/>
    </row>
    <row r="73" customFormat="false" ht="15.75" hidden="false" customHeight="true" outlineLevel="0" collapsed="false">
      <c r="A73" s="1"/>
      <c r="B73" s="12" t="s">
        <v>110</v>
      </c>
      <c r="C73" s="24" t="n">
        <v>0</v>
      </c>
      <c r="D73" s="20"/>
      <c r="E73" s="21"/>
      <c r="F73" s="20"/>
      <c r="G73" s="28"/>
      <c r="H73" s="20"/>
      <c r="I73" s="28"/>
      <c r="J73" s="50" t="s">
        <v>111</v>
      </c>
      <c r="K73" s="19" t="n">
        <v>8</v>
      </c>
    </row>
    <row r="74" customFormat="false" ht="15.75" hidden="false" customHeight="true" outlineLevel="0" collapsed="false">
      <c r="A74" s="1"/>
      <c r="B74" s="12"/>
      <c r="C74" s="24"/>
      <c r="D74" s="20"/>
      <c r="E74" s="21"/>
      <c r="F74" s="20"/>
      <c r="G74" s="28"/>
      <c r="H74" s="20"/>
      <c r="I74" s="28"/>
      <c r="J74" s="50" t="s">
        <v>112</v>
      </c>
      <c r="K74" s="19" t="n">
        <v>4</v>
      </c>
    </row>
    <row r="75" customFormat="false" ht="15.75" hidden="false" customHeight="true" outlineLevel="0" collapsed="false">
      <c r="A75" s="1"/>
      <c r="B75" s="12"/>
      <c r="C75" s="24"/>
      <c r="D75" s="23" t="s">
        <v>26</v>
      </c>
      <c r="E75" s="24" t="n">
        <f aca="false">SUM(E73:E74)</f>
        <v>0</v>
      </c>
      <c r="F75" s="25"/>
      <c r="G75" s="24"/>
      <c r="H75" s="25"/>
      <c r="I75" s="24"/>
      <c r="J75" s="23"/>
      <c r="K75" s="24"/>
    </row>
    <row r="76" customFormat="false" ht="15.75" hidden="false" customHeight="true" outlineLevel="0" collapsed="false">
      <c r="A76" s="1"/>
      <c r="B76" s="12" t="s">
        <v>113</v>
      </c>
      <c r="C76" s="13" t="n">
        <v>56</v>
      </c>
      <c r="D76" s="14" t="s">
        <v>114</v>
      </c>
      <c r="E76" s="15" t="n">
        <v>6</v>
      </c>
      <c r="F76" s="14"/>
      <c r="G76" s="17"/>
      <c r="H76" s="14"/>
      <c r="I76" s="17"/>
      <c r="J76" s="26" t="s">
        <v>115</v>
      </c>
      <c r="K76" s="27" t="n">
        <v>3</v>
      </c>
    </row>
    <row r="77" customFormat="false" ht="15.75" hidden="false" customHeight="true" outlineLevel="0" collapsed="false">
      <c r="A77" s="1"/>
      <c r="B77" s="12"/>
      <c r="C77" s="13"/>
      <c r="D77" s="20" t="s">
        <v>116</v>
      </c>
      <c r="E77" s="21" t="n">
        <v>20</v>
      </c>
      <c r="F77" s="14"/>
      <c r="G77" s="17"/>
      <c r="H77" s="14"/>
      <c r="I77" s="17"/>
      <c r="J77" s="44"/>
      <c r="K77" s="51"/>
    </row>
    <row r="78" customFormat="false" ht="15.75" hidden="false" customHeight="true" outlineLevel="0" collapsed="false">
      <c r="A78" s="1"/>
      <c r="B78" s="12"/>
      <c r="C78" s="13"/>
      <c r="D78" s="20" t="s">
        <v>117</v>
      </c>
      <c r="E78" s="21" t="n">
        <v>30</v>
      </c>
      <c r="F78" s="14"/>
      <c r="G78" s="17"/>
      <c r="H78" s="14"/>
      <c r="I78" s="17"/>
      <c r="J78" s="44"/>
      <c r="K78" s="51"/>
    </row>
    <row r="79" customFormat="false" ht="15.75" hidden="false" customHeight="true" outlineLevel="0" collapsed="false">
      <c r="A79" s="1"/>
      <c r="B79" s="12"/>
      <c r="C79" s="13"/>
      <c r="D79" s="23" t="s">
        <v>26</v>
      </c>
      <c r="E79" s="24" t="n">
        <f aca="false">SUM(E76:E78)</f>
        <v>56</v>
      </c>
      <c r="F79" s="25"/>
      <c r="G79" s="24"/>
      <c r="H79" s="25"/>
      <c r="I79" s="24"/>
      <c r="J79" s="25"/>
      <c r="K79" s="24"/>
    </row>
    <row r="80" customFormat="false" ht="15.75" hidden="false" customHeight="true" outlineLevel="0" collapsed="false">
      <c r="A80" s="1"/>
      <c r="B80" s="9" t="s">
        <v>118</v>
      </c>
      <c r="C80" s="52" t="n">
        <f aca="false">SUM(C7:C79)+70</f>
        <v>388</v>
      </c>
      <c r="D80" s="9" t="s">
        <v>119</v>
      </c>
      <c r="E80" s="53" t="n">
        <f aca="false">E79+E72+E67+E64+E61+E57+E55+E41+E32+E23+E14+E25+E75</f>
        <v>376</v>
      </c>
      <c r="F80" s="9" t="s">
        <v>120</v>
      </c>
      <c r="G80" s="53" t="n">
        <f aca="false">G79+G72+G67+G64+G61+G57+G55+G41+G32+G23+G14+G25+G75</f>
        <v>0</v>
      </c>
      <c r="H80" s="9" t="s">
        <v>121</v>
      </c>
      <c r="I80" s="53" t="n">
        <f aca="false">I79+I72+I67+I64+I61+I57+I55+I41+I32+I23+I14+I25+I75</f>
        <v>30</v>
      </c>
      <c r="J80" s="9" t="s">
        <v>122</v>
      </c>
      <c r="K80" s="53" t="n">
        <f aca="false">K79+K72+K67+K64+K61+K57+K55+K41+K32+K23+K14+K25+K75</f>
        <v>34</v>
      </c>
    </row>
    <row r="81" customFormat="false" ht="15.75" hidden="false" customHeight="true" outlineLevel="0" collapsed="false">
      <c r="A81" s="1"/>
      <c r="B81" s="1"/>
      <c r="C81" s="1"/>
      <c r="G81" s="1"/>
    </row>
    <row r="82" customFormat="false" ht="15.75" hidden="false" customHeight="true" outlineLevel="0" collapsed="false">
      <c r="A82" s="1"/>
      <c r="B82" s="54" t="s">
        <v>123</v>
      </c>
      <c r="C82" s="54"/>
      <c r="E82" s="55" t="s">
        <v>124</v>
      </c>
      <c r="F82" s="1"/>
      <c r="G82" s="1"/>
    </row>
    <row r="83" customFormat="false" ht="15.75" hidden="false" customHeight="true" outlineLevel="0" collapsed="false">
      <c r="A83" s="1"/>
      <c r="B83" s="56" t="s">
        <v>125</v>
      </c>
      <c r="C83" s="57" t="n">
        <f aca="false">E80</f>
        <v>376</v>
      </c>
      <c r="E83" s="58" t="s">
        <v>126</v>
      </c>
      <c r="F83" s="58"/>
      <c r="G83" s="58"/>
      <c r="H83" s="58"/>
      <c r="I83" s="58"/>
      <c r="J83" s="58"/>
    </row>
    <row r="84" customFormat="false" ht="15.75" hidden="false" customHeight="true" outlineLevel="0" collapsed="false">
      <c r="A84" s="1"/>
      <c r="B84" s="59" t="s">
        <v>127</v>
      </c>
      <c r="C84" s="35" t="n">
        <f aca="false">K80</f>
        <v>34</v>
      </c>
      <c r="D84" s="1" t="s">
        <v>128</v>
      </c>
      <c r="E84" s="58" t="s">
        <v>129</v>
      </c>
      <c r="F84" s="58"/>
      <c r="G84" s="58"/>
      <c r="H84" s="58"/>
      <c r="I84" s="58"/>
      <c r="J84" s="58"/>
    </row>
    <row r="85" customFormat="false" ht="15.75" hidden="false" customHeight="true" outlineLevel="0" collapsed="false">
      <c r="A85" s="1"/>
      <c r="B85" s="59" t="s">
        <v>9</v>
      </c>
      <c r="C85" s="35" t="n">
        <f aca="false">G80</f>
        <v>0</v>
      </c>
      <c r="E85" s="58"/>
      <c r="F85" s="58"/>
      <c r="G85" s="58"/>
      <c r="H85" s="58"/>
      <c r="I85" s="58"/>
      <c r="J85" s="58"/>
    </row>
    <row r="86" customFormat="false" ht="15.75" hidden="false" customHeight="true" outlineLevel="0" collapsed="false">
      <c r="A86" s="1"/>
      <c r="B86" s="60" t="s">
        <v>10</v>
      </c>
      <c r="C86" s="61" t="n">
        <f aca="false">I80</f>
        <v>30</v>
      </c>
      <c r="D86" s="1" t="s">
        <v>130</v>
      </c>
      <c r="E86" s="62" t="s">
        <v>131</v>
      </c>
      <c r="F86" s="62"/>
      <c r="G86" s="62"/>
      <c r="H86" s="62"/>
      <c r="I86" s="62"/>
      <c r="J86" s="62"/>
    </row>
    <row r="87" customFormat="false" ht="15.75" hidden="false" customHeight="true" outlineLevel="0" collapsed="false">
      <c r="A87" s="1"/>
      <c r="B87" s="63" t="s">
        <v>26</v>
      </c>
      <c r="C87" s="64" t="n">
        <f aca="false">C83+C84+C85+C86</f>
        <v>440</v>
      </c>
      <c r="E87" s="62"/>
      <c r="F87" s="62"/>
      <c r="G87" s="62"/>
      <c r="H87" s="62"/>
      <c r="I87" s="62"/>
      <c r="J87" s="62"/>
    </row>
    <row r="88" customFormat="false" ht="15.75" hidden="false" customHeight="true" outlineLevel="0" collapsed="false">
      <c r="A88" s="1"/>
      <c r="E88" s="1"/>
      <c r="F88" s="1"/>
      <c r="G88" s="1"/>
    </row>
    <row r="89" customFormat="false" ht="15.75" hidden="false" customHeight="true" outlineLevel="0" collapsed="false">
      <c r="A89" s="65" t="s">
        <v>130</v>
      </c>
      <c r="B89" s="1" t="s">
        <v>132</v>
      </c>
    </row>
    <row r="90" customFormat="false" ht="15.75" hidden="false" customHeight="true" outlineLevel="0" collapsed="false">
      <c r="A90" s="66" t="s">
        <v>133</v>
      </c>
      <c r="B90" s="58" t="s">
        <v>134</v>
      </c>
      <c r="C90" s="58"/>
      <c r="D90" s="5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customFormat="false" ht="15.75" hidden="false" customHeight="true" outlineLevel="0" collapsed="false">
      <c r="A91" s="66"/>
      <c r="B91" s="66"/>
      <c r="C91" s="58"/>
      <c r="D91" s="5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customFormat="false" ht="15.75" hidden="false" customHeight="true" outlineLevel="0" collapsed="false">
      <c r="A92" s="65" t="s">
        <v>128</v>
      </c>
      <c r="B92" s="1" t="s">
        <v>135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customFormat="false" ht="15.75" hidden="false" customHeight="true" outlineLevel="0" collapsed="false">
      <c r="A93" s="6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customFormat="false" ht="15.75" hidden="false" customHeight="true" outlineLevel="0" collapsed="false">
      <c r="A94" s="1"/>
      <c r="B94" s="55" t="s">
        <v>136</v>
      </c>
    </row>
    <row r="95" customFormat="false" ht="15.75" hidden="false" customHeight="true" outlineLevel="0" collapsed="false">
      <c r="A95" s="1"/>
      <c r="B95" s="67" t="s">
        <v>137</v>
      </c>
    </row>
    <row r="96" customFormat="false" ht="15.75" hidden="false" customHeight="true" outlineLevel="0" collapsed="false">
      <c r="A96" s="1"/>
      <c r="B96" s="62" t="s">
        <v>138</v>
      </c>
      <c r="C96" s="62"/>
      <c r="D96" s="62"/>
      <c r="E96" s="62"/>
      <c r="F96" s="62"/>
      <c r="G96" s="62"/>
      <c r="H96" s="62"/>
      <c r="I96" s="62"/>
    </row>
    <row r="97" customFormat="false" ht="15.75" hidden="false" customHeight="true" outlineLevel="0" collapsed="false">
      <c r="A97" s="1"/>
      <c r="B97" s="62"/>
      <c r="C97" s="62"/>
      <c r="D97" s="62"/>
      <c r="E97" s="62"/>
      <c r="F97" s="62"/>
      <c r="G97" s="62"/>
      <c r="H97" s="62"/>
      <c r="I97" s="6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customFormat="false" ht="15.75" hidden="false" customHeight="true" outlineLevel="0" collapsed="false">
      <c r="A98" s="1"/>
      <c r="B98" s="1" t="s">
        <v>139</v>
      </c>
    </row>
    <row r="99" customFormat="false" ht="15.75" hidden="false" customHeight="true" outlineLevel="0" collapsed="false">
      <c r="A99" s="1"/>
      <c r="B99" s="67" t="s">
        <v>140</v>
      </c>
      <c r="C99" s="1"/>
      <c r="D99" s="1"/>
      <c r="E99" s="1"/>
      <c r="F99" s="1"/>
      <c r="G99" s="1"/>
      <c r="H99" s="1"/>
      <c r="I99" s="1"/>
    </row>
    <row r="100" customFormat="false" ht="15.75" hidden="false" customHeight="true" outlineLevel="0" collapsed="false">
      <c r="A100" s="1"/>
      <c r="B100" s="68" t="s">
        <v>141</v>
      </c>
      <c r="C100" s="69"/>
      <c r="D100" s="69"/>
      <c r="E100" s="69"/>
      <c r="F100" s="69"/>
      <c r="G100" s="69"/>
      <c r="H100" s="69"/>
      <c r="I100" s="69"/>
    </row>
    <row r="101" customFormat="false" ht="15.75" hidden="false" customHeight="true" outlineLevel="0" collapsed="false">
      <c r="A101" s="1"/>
      <c r="B101" s="70" t="s">
        <v>142</v>
      </c>
      <c r="C101" s="70"/>
      <c r="D101" s="70"/>
      <c r="E101" s="70"/>
      <c r="F101" s="70"/>
      <c r="G101" s="70"/>
      <c r="H101" s="70"/>
      <c r="I101" s="70"/>
    </row>
    <row r="102" customFormat="false" ht="22.4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5">
    <mergeCell ref="B5:C5"/>
    <mergeCell ref="D5:E5"/>
    <mergeCell ref="F5:I5"/>
    <mergeCell ref="J5:K5"/>
    <mergeCell ref="D6:E6"/>
    <mergeCell ref="F6:G6"/>
    <mergeCell ref="H6:I6"/>
    <mergeCell ref="J6:K6"/>
    <mergeCell ref="B7:B14"/>
    <mergeCell ref="C7:C14"/>
    <mergeCell ref="F7:F13"/>
    <mergeCell ref="G7:G13"/>
    <mergeCell ref="H7:H13"/>
    <mergeCell ref="I7:I13"/>
    <mergeCell ref="B15:B23"/>
    <mergeCell ref="C15:C23"/>
    <mergeCell ref="F15:F22"/>
    <mergeCell ref="G15:G22"/>
    <mergeCell ref="H15:H22"/>
    <mergeCell ref="I15:I22"/>
    <mergeCell ref="J21:J22"/>
    <mergeCell ref="K21:K22"/>
    <mergeCell ref="B24:B25"/>
    <mergeCell ref="C24:C25"/>
    <mergeCell ref="B26:B32"/>
    <mergeCell ref="C26:C32"/>
    <mergeCell ref="F26:F31"/>
    <mergeCell ref="G26:G31"/>
    <mergeCell ref="J28:K31"/>
    <mergeCell ref="B33:B41"/>
    <mergeCell ref="C33:C41"/>
    <mergeCell ref="F33:F40"/>
    <mergeCell ref="G33:G40"/>
    <mergeCell ref="H33:H40"/>
    <mergeCell ref="I33:I40"/>
    <mergeCell ref="D37:D40"/>
    <mergeCell ref="E37:E40"/>
    <mergeCell ref="B42:B55"/>
    <mergeCell ref="C42:C55"/>
    <mergeCell ref="F42:F54"/>
    <mergeCell ref="G42:G54"/>
    <mergeCell ref="H42:H54"/>
    <mergeCell ref="I42:I54"/>
    <mergeCell ref="D43:D54"/>
    <mergeCell ref="E43:E54"/>
    <mergeCell ref="B56:B57"/>
    <mergeCell ref="C56:C57"/>
    <mergeCell ref="B58:B61"/>
    <mergeCell ref="C58:C61"/>
    <mergeCell ref="F59:F60"/>
    <mergeCell ref="G59:G60"/>
    <mergeCell ref="H59:H60"/>
    <mergeCell ref="I59:I60"/>
    <mergeCell ref="B62:B64"/>
    <mergeCell ref="C62:C64"/>
    <mergeCell ref="F62:F63"/>
    <mergeCell ref="G62:G63"/>
    <mergeCell ref="H62:H63"/>
    <mergeCell ref="I62:I63"/>
    <mergeCell ref="J62:J63"/>
    <mergeCell ref="K62:K63"/>
    <mergeCell ref="B65:B67"/>
    <mergeCell ref="C65:C67"/>
    <mergeCell ref="F65:F66"/>
    <mergeCell ref="G65:G66"/>
    <mergeCell ref="H65:H66"/>
    <mergeCell ref="I65:I66"/>
    <mergeCell ref="B68:B72"/>
    <mergeCell ref="C68:C72"/>
    <mergeCell ref="F68:F71"/>
    <mergeCell ref="G68:G71"/>
    <mergeCell ref="H68:H71"/>
    <mergeCell ref="I68:I71"/>
    <mergeCell ref="B73:B75"/>
    <mergeCell ref="C73:C75"/>
    <mergeCell ref="F73:F74"/>
    <mergeCell ref="G73:G74"/>
    <mergeCell ref="H73:H74"/>
    <mergeCell ref="I73:I74"/>
    <mergeCell ref="B76:B79"/>
    <mergeCell ref="C76:C79"/>
    <mergeCell ref="F76:F78"/>
    <mergeCell ref="G76:G78"/>
    <mergeCell ref="H76:H78"/>
    <mergeCell ref="I76:I78"/>
    <mergeCell ref="J77:J78"/>
    <mergeCell ref="K77:K78"/>
    <mergeCell ref="B82:C82"/>
    <mergeCell ref="E83:J83"/>
    <mergeCell ref="E84:J85"/>
    <mergeCell ref="E86:J87"/>
    <mergeCell ref="A90:A91"/>
    <mergeCell ref="B90:D91"/>
    <mergeCell ref="B96:I97"/>
    <mergeCell ref="B101:I102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3"/>
  <sheetViews>
    <sheetView showFormulas="false" showGridLines="true" showRowColHeaders="true" showZeros="true" rightToLeft="false" tabSelected="false" showOutlineSymbols="true" defaultGridColor="true" view="normal" topLeftCell="C62" colorId="64" zoomScale="90" zoomScaleNormal="90" zoomScalePageLayoutView="100" workbookViewId="0">
      <selection pane="topLeft" activeCell="B101" activeCellId="0" sqref="B101"/>
    </sheetView>
  </sheetViews>
  <sheetFormatPr defaultRowHeight="13.2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19.45"/>
    <col collapsed="false" customWidth="true" hidden="false" outlineLevel="0" max="3" min="3" style="0" width="19.12"/>
    <col collapsed="false" customWidth="true" hidden="false" outlineLevel="0" max="4" min="4" style="0" width="47.85"/>
    <col collapsed="false" customWidth="true" hidden="false" outlineLevel="0" max="5" min="5" style="0" width="4.66"/>
    <col collapsed="false" customWidth="true" hidden="false" outlineLevel="0" max="6" min="6" style="0" width="25.11"/>
    <col collapsed="false" customWidth="true" hidden="false" outlineLevel="0" max="7" min="7" style="0" width="4.66"/>
    <col collapsed="false" customWidth="true" hidden="false" outlineLevel="0" max="8" min="8" style="0" width="34.88"/>
    <col collapsed="false" customWidth="true" hidden="false" outlineLevel="0" max="9" min="9" style="0" width="4.66"/>
    <col collapsed="false" customWidth="true" hidden="false" outlineLevel="0" max="10" min="10" style="0" width="42.56"/>
    <col collapsed="false" customWidth="true" hidden="false" outlineLevel="0" max="1023" min="11" style="0" width="14.43"/>
    <col collapsed="false" customWidth="true" hidden="false" outlineLevel="0" max="1025" min="1024" style="0" width="8.89"/>
  </cols>
  <sheetData>
    <row r="1" customFormat="false" ht="15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Format="false" ht="19.5" hidden="false" customHeight="true" outlineLevel="0" collapsed="false">
      <c r="A2" s="1"/>
      <c r="B2" s="1"/>
      <c r="C2" s="3" t="s">
        <v>0</v>
      </c>
      <c r="D2" s="1"/>
      <c r="E2" s="4"/>
      <c r="F2" s="5" t="s">
        <v>1</v>
      </c>
      <c r="G2" s="6" t="s">
        <v>143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customFormat="false" ht="15.75" hidden="false" customHeight="true" outlineLevel="0" collapsed="false">
      <c r="A3" s="1"/>
      <c r="B3" s="1"/>
      <c r="C3" s="3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customFormat="false" ht="15.75" hidden="false" customHeight="true" outlineLevel="0" collapsed="false">
      <c r="A4" s="1"/>
      <c r="B4" s="4"/>
      <c r="C4" s="4"/>
      <c r="D4" s="7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customFormat="false" ht="15.75" hidden="false" customHeight="true" outlineLevel="0" collapsed="false">
      <c r="A5" s="1"/>
      <c r="B5" s="7" t="s">
        <v>3</v>
      </c>
      <c r="C5" s="7"/>
      <c r="D5" s="7" t="s">
        <v>4</v>
      </c>
      <c r="E5" s="7"/>
      <c r="F5" s="8" t="s">
        <v>5</v>
      </c>
      <c r="G5" s="8"/>
      <c r="H5" s="8"/>
      <c r="I5" s="8"/>
      <c r="J5" s="8" t="s">
        <v>127</v>
      </c>
      <c r="K5" s="8"/>
    </row>
    <row r="6" customFormat="false" ht="15.75" hidden="false" customHeight="true" outlineLevel="0" collapsed="false">
      <c r="A6" s="1"/>
      <c r="B6" s="9" t="s">
        <v>7</v>
      </c>
      <c r="C6" s="10" t="s">
        <v>8</v>
      </c>
      <c r="D6" s="11" t="s">
        <v>125</v>
      </c>
      <c r="E6" s="11"/>
      <c r="F6" s="11" t="s">
        <v>9</v>
      </c>
      <c r="G6" s="11"/>
      <c r="H6" s="11" t="s">
        <v>10</v>
      </c>
      <c r="I6" s="11"/>
      <c r="J6" s="11"/>
      <c r="K6" s="11"/>
    </row>
    <row r="7" customFormat="false" ht="15.75" hidden="false" customHeight="true" outlineLevel="0" collapsed="false">
      <c r="A7" s="1"/>
      <c r="B7" s="12" t="s">
        <v>11</v>
      </c>
      <c r="C7" s="72" t="n">
        <v>80</v>
      </c>
      <c r="D7" s="14" t="str">
        <f aca="false">+'Fluidos y Energía'!D7</f>
        <v>Cálculo Integral y Diferencial en una Variable</v>
      </c>
      <c r="E7" s="15" t="n">
        <v>13</v>
      </c>
      <c r="F7" s="14"/>
      <c r="G7" s="17"/>
      <c r="H7" s="14"/>
      <c r="I7" s="17"/>
      <c r="J7" s="26" t="s">
        <v>13</v>
      </c>
      <c r="K7" s="27" t="n">
        <v>8</v>
      </c>
    </row>
    <row r="8" customFormat="false" ht="15.75" hidden="false" customHeight="true" outlineLevel="0" collapsed="false">
      <c r="A8" s="1"/>
      <c r="B8" s="12"/>
      <c r="C8" s="72"/>
      <c r="D8" s="20" t="str">
        <f aca="false">+'Fluidos y Energía'!D8</f>
        <v>Cálculo Integral y Diferencial en Varias Variables</v>
      </c>
      <c r="E8" s="21" t="n">
        <v>13</v>
      </c>
      <c r="F8" s="14"/>
      <c r="G8" s="17"/>
      <c r="H8" s="14"/>
      <c r="I8" s="17"/>
      <c r="J8" s="18" t="s">
        <v>15</v>
      </c>
      <c r="K8" s="19" t="n">
        <v>5</v>
      </c>
    </row>
    <row r="9" customFormat="false" ht="15.75" hidden="false" customHeight="true" outlineLevel="0" collapsed="false">
      <c r="A9" s="1"/>
      <c r="B9" s="12"/>
      <c r="C9" s="72"/>
      <c r="D9" s="20" t="str">
        <f aca="false">+'Fluidos y Energía'!D9</f>
        <v>Cálculo Vectorial</v>
      </c>
      <c r="E9" s="21" t="n">
        <v>10</v>
      </c>
      <c r="F9" s="14"/>
      <c r="G9" s="17"/>
      <c r="H9" s="14"/>
      <c r="I9" s="17"/>
      <c r="J9" s="18" t="s">
        <v>17</v>
      </c>
      <c r="K9" s="19" t="n">
        <v>4</v>
      </c>
    </row>
    <row r="10" customFormat="false" ht="15.75" hidden="false" customHeight="true" outlineLevel="0" collapsed="false">
      <c r="A10" s="1"/>
      <c r="B10" s="12"/>
      <c r="C10" s="72"/>
      <c r="D10" s="20" t="s">
        <v>18</v>
      </c>
      <c r="E10" s="21" t="n">
        <v>9</v>
      </c>
      <c r="F10" s="14"/>
      <c r="G10" s="17"/>
      <c r="H10" s="14"/>
      <c r="I10" s="17"/>
      <c r="J10" s="22" t="s">
        <v>19</v>
      </c>
      <c r="K10" s="19" t="n">
        <v>6</v>
      </c>
    </row>
    <row r="11" customFormat="false" ht="15.75" hidden="false" customHeight="true" outlineLevel="0" collapsed="false">
      <c r="A11" s="1"/>
      <c r="B11" s="12"/>
      <c r="C11" s="72"/>
      <c r="D11" s="20" t="s">
        <v>20</v>
      </c>
      <c r="E11" s="21" t="n">
        <v>9</v>
      </c>
      <c r="F11" s="14"/>
      <c r="G11" s="17"/>
      <c r="H11" s="14"/>
      <c r="I11" s="17"/>
      <c r="J11" s="22" t="s">
        <v>21</v>
      </c>
      <c r="K11" s="19" t="n">
        <v>6</v>
      </c>
    </row>
    <row r="12" customFormat="false" ht="15.75" hidden="false" customHeight="true" outlineLevel="0" collapsed="false">
      <c r="A12" s="1"/>
      <c r="B12" s="12"/>
      <c r="C12" s="72"/>
      <c r="D12" s="20" t="s">
        <v>22</v>
      </c>
      <c r="E12" s="21" t="n">
        <v>10</v>
      </c>
      <c r="F12" s="14"/>
      <c r="G12" s="17"/>
      <c r="H12" s="14"/>
      <c r="I12" s="17"/>
      <c r="J12" s="22" t="s">
        <v>23</v>
      </c>
      <c r="K12" s="19" t="n">
        <v>9</v>
      </c>
    </row>
    <row r="13" customFormat="false" ht="15.75" hidden="false" customHeight="true" outlineLevel="0" collapsed="false">
      <c r="A13" s="1"/>
      <c r="B13" s="12"/>
      <c r="C13" s="72"/>
      <c r="D13" s="20" t="str">
        <f aca="false">+'Fluidos y Energía'!D13</f>
        <v>Introducción a las Ecuaciones Diferenciales</v>
      </c>
      <c r="E13" s="21" t="n">
        <v>10</v>
      </c>
      <c r="F13" s="14"/>
      <c r="G13" s="17"/>
      <c r="H13" s="14"/>
      <c r="I13" s="17"/>
      <c r="J13" s="22" t="s">
        <v>25</v>
      </c>
      <c r="K13" s="19" t="n">
        <v>6</v>
      </c>
    </row>
    <row r="14" customFormat="false" ht="15.75" hidden="false" customHeight="true" outlineLevel="0" collapsed="false">
      <c r="A14" s="1"/>
      <c r="B14" s="12"/>
      <c r="C14" s="72"/>
      <c r="D14" s="23" t="s">
        <v>26</v>
      </c>
      <c r="E14" s="24" t="n">
        <f aca="false">SUM(E7:E13)</f>
        <v>74</v>
      </c>
      <c r="F14" s="25"/>
      <c r="G14" s="24"/>
      <c r="H14" s="25"/>
      <c r="I14" s="24"/>
      <c r="J14" s="23" t="s">
        <v>27</v>
      </c>
      <c r="K14" s="24" t="n">
        <v>6</v>
      </c>
    </row>
    <row r="15" customFormat="false" ht="15.75" hidden="false" customHeight="true" outlineLevel="0" collapsed="false">
      <c r="A15" s="1"/>
      <c r="B15" s="12" t="s">
        <v>28</v>
      </c>
      <c r="C15" s="72" t="n">
        <v>70</v>
      </c>
      <c r="D15" s="14" t="s">
        <v>29</v>
      </c>
      <c r="E15" s="15" t="n">
        <v>10</v>
      </c>
      <c r="F15" s="14"/>
      <c r="G15" s="17"/>
      <c r="H15" s="14"/>
      <c r="I15" s="17"/>
      <c r="J15" s="26" t="s">
        <v>30</v>
      </c>
      <c r="K15" s="27" t="n">
        <v>10</v>
      </c>
    </row>
    <row r="16" customFormat="false" ht="15.75" hidden="false" customHeight="true" outlineLevel="0" collapsed="false">
      <c r="A16" s="1"/>
      <c r="B16" s="12"/>
      <c r="C16" s="72"/>
      <c r="D16" s="20" t="s">
        <v>31</v>
      </c>
      <c r="E16" s="21" t="n">
        <v>10</v>
      </c>
      <c r="F16" s="14"/>
      <c r="G16" s="17"/>
      <c r="H16" s="14"/>
      <c r="I16" s="17"/>
      <c r="J16" s="18" t="s">
        <v>32</v>
      </c>
      <c r="K16" s="19" t="n">
        <v>10</v>
      </c>
    </row>
    <row r="17" customFormat="false" ht="15.75" hidden="false" customHeight="true" outlineLevel="0" collapsed="false">
      <c r="A17" s="1"/>
      <c r="B17" s="12"/>
      <c r="C17" s="72"/>
      <c r="D17" s="20" t="s">
        <v>33</v>
      </c>
      <c r="E17" s="21" t="n">
        <v>10</v>
      </c>
      <c r="F17" s="14"/>
      <c r="G17" s="17"/>
      <c r="H17" s="14"/>
      <c r="I17" s="17"/>
      <c r="J17" s="18" t="s">
        <v>34</v>
      </c>
      <c r="K17" s="19" t="n">
        <v>10</v>
      </c>
    </row>
    <row r="18" customFormat="false" ht="15.75" hidden="false" customHeight="true" outlineLevel="0" collapsed="false">
      <c r="A18" s="1"/>
      <c r="B18" s="12"/>
      <c r="C18" s="72"/>
      <c r="D18" s="20" t="s">
        <v>35</v>
      </c>
      <c r="E18" s="21" t="n">
        <v>5</v>
      </c>
      <c r="F18" s="14"/>
      <c r="G18" s="17"/>
      <c r="H18" s="14"/>
      <c r="I18" s="17"/>
      <c r="J18" s="18" t="s">
        <v>42</v>
      </c>
      <c r="K18" s="19" t="n">
        <v>12</v>
      </c>
    </row>
    <row r="19" customFormat="false" ht="15.75" hidden="false" customHeight="true" outlineLevel="0" collapsed="false">
      <c r="A19" s="1"/>
      <c r="B19" s="12"/>
      <c r="C19" s="72"/>
      <c r="D19" s="20" t="s">
        <v>37</v>
      </c>
      <c r="E19" s="21" t="n">
        <v>5</v>
      </c>
      <c r="F19" s="14"/>
      <c r="G19" s="17"/>
      <c r="H19" s="14"/>
      <c r="I19" s="17"/>
      <c r="J19" s="18" t="s">
        <v>36</v>
      </c>
      <c r="K19" s="19" t="n">
        <v>10</v>
      </c>
    </row>
    <row r="20" customFormat="false" ht="15.75" hidden="false" customHeight="true" outlineLevel="0" collapsed="false">
      <c r="A20" s="1"/>
      <c r="B20" s="12"/>
      <c r="C20" s="72"/>
      <c r="D20" s="20" t="s">
        <v>39</v>
      </c>
      <c r="E20" s="21" t="n">
        <v>10</v>
      </c>
      <c r="F20" s="14"/>
      <c r="G20" s="17"/>
      <c r="H20" s="14"/>
      <c r="I20" s="17"/>
      <c r="J20" s="18" t="s">
        <v>38</v>
      </c>
      <c r="K20" s="19" t="n">
        <v>10</v>
      </c>
    </row>
    <row r="21" customFormat="false" ht="15.75" hidden="false" customHeight="true" outlineLevel="0" collapsed="false">
      <c r="A21" s="1"/>
      <c r="B21" s="12"/>
      <c r="C21" s="72"/>
      <c r="D21" s="20" t="s">
        <v>41</v>
      </c>
      <c r="E21" s="21" t="n">
        <v>10</v>
      </c>
      <c r="F21" s="14"/>
      <c r="G21" s="17"/>
      <c r="H21" s="14"/>
      <c r="I21" s="17"/>
      <c r="J21" s="18" t="s">
        <v>40</v>
      </c>
      <c r="K21" s="19" t="n">
        <v>10</v>
      </c>
    </row>
    <row r="22" customFormat="false" ht="15.75" hidden="false" customHeight="true" outlineLevel="0" collapsed="false">
      <c r="A22" s="1"/>
      <c r="B22" s="12"/>
      <c r="C22" s="72"/>
      <c r="D22" s="23" t="s">
        <v>26</v>
      </c>
      <c r="E22" s="24" t="n">
        <f aca="false">SUM(E15:E21)</f>
        <v>60</v>
      </c>
      <c r="F22" s="25"/>
      <c r="G22" s="24"/>
      <c r="H22" s="25"/>
      <c r="I22" s="24"/>
      <c r="J22" s="23" t="s">
        <v>45</v>
      </c>
      <c r="K22" s="24" t="n">
        <f aca="false">K15</f>
        <v>10</v>
      </c>
    </row>
    <row r="23" customFormat="false" ht="15.75" hidden="false" customHeight="true" outlineLevel="0" collapsed="false">
      <c r="A23" s="1"/>
      <c r="B23" s="12" t="s">
        <v>43</v>
      </c>
      <c r="C23" s="13" t="n">
        <v>0</v>
      </c>
      <c r="D23" s="14"/>
      <c r="E23" s="15"/>
      <c r="F23" s="14"/>
      <c r="G23" s="17"/>
      <c r="H23" s="14"/>
      <c r="I23" s="17"/>
      <c r="J23" s="26" t="s">
        <v>44</v>
      </c>
      <c r="K23" s="27" t="n">
        <v>8</v>
      </c>
    </row>
    <row r="24" customFormat="false" ht="15.75" hidden="false" customHeight="true" outlineLevel="0" collapsed="false">
      <c r="A24" s="1"/>
      <c r="B24" s="12"/>
      <c r="C24" s="13"/>
      <c r="D24" s="23"/>
      <c r="E24" s="24"/>
      <c r="F24" s="25"/>
      <c r="G24" s="24"/>
      <c r="H24" s="25"/>
      <c r="I24" s="24"/>
      <c r="J24" s="23" t="s">
        <v>45</v>
      </c>
      <c r="K24" s="24" t="n">
        <f aca="false">K23</f>
        <v>8</v>
      </c>
    </row>
    <row r="25" customFormat="false" ht="15.75" hidden="false" customHeight="true" outlineLevel="0" collapsed="false">
      <c r="A25" s="1"/>
      <c r="B25" s="12" t="s">
        <v>46</v>
      </c>
      <c r="C25" s="72" t="n">
        <v>45</v>
      </c>
      <c r="D25" s="14" t="s">
        <v>48</v>
      </c>
      <c r="E25" s="38" t="n">
        <v>14</v>
      </c>
      <c r="F25" s="73"/>
      <c r="G25" s="15"/>
      <c r="H25" s="73"/>
      <c r="I25" s="15"/>
      <c r="J25" s="26" t="s">
        <v>52</v>
      </c>
      <c r="K25" s="27" t="n">
        <v>10</v>
      </c>
    </row>
    <row r="26" customFormat="false" ht="15.75" hidden="false" customHeight="true" outlineLevel="0" collapsed="false">
      <c r="A26" s="1"/>
      <c r="B26" s="12"/>
      <c r="C26" s="72"/>
      <c r="D26" s="20" t="s">
        <v>51</v>
      </c>
      <c r="E26" s="40" t="n">
        <v>10</v>
      </c>
      <c r="F26" s="73"/>
      <c r="G26" s="15"/>
      <c r="H26" s="73"/>
      <c r="I26" s="15"/>
      <c r="J26" s="18" t="s">
        <v>56</v>
      </c>
      <c r="K26" s="19" t="n">
        <v>8</v>
      </c>
    </row>
    <row r="27" customFormat="false" ht="15.75" hidden="false" customHeight="true" outlineLevel="0" collapsed="false">
      <c r="A27" s="1"/>
      <c r="B27" s="12"/>
      <c r="C27" s="72"/>
      <c r="D27" s="20" t="s">
        <v>53</v>
      </c>
      <c r="E27" s="40" t="n">
        <v>10</v>
      </c>
      <c r="F27" s="73"/>
      <c r="G27" s="15"/>
      <c r="H27" s="73"/>
      <c r="I27" s="15"/>
      <c r="J27" s="18" t="s">
        <v>54</v>
      </c>
      <c r="K27" s="19" t="n">
        <v>10</v>
      </c>
    </row>
    <row r="28" customFormat="false" ht="15.75" hidden="false" customHeight="true" outlineLevel="0" collapsed="false">
      <c r="A28" s="1"/>
      <c r="B28" s="12"/>
      <c r="C28" s="72"/>
      <c r="D28" s="20" t="s">
        <v>55</v>
      </c>
      <c r="E28" s="40" t="n">
        <v>10</v>
      </c>
      <c r="F28" s="73"/>
      <c r="G28" s="15"/>
      <c r="H28" s="73"/>
      <c r="I28" s="15"/>
      <c r="J28" s="18" t="s">
        <v>58</v>
      </c>
      <c r="K28" s="19" t="n">
        <v>10</v>
      </c>
    </row>
    <row r="29" customFormat="false" ht="15.75" hidden="false" customHeight="true" outlineLevel="0" collapsed="false">
      <c r="A29" s="1"/>
      <c r="B29" s="12"/>
      <c r="C29" s="72"/>
      <c r="D29" s="20" t="s">
        <v>57</v>
      </c>
      <c r="E29" s="40" t="n">
        <v>12</v>
      </c>
      <c r="F29" s="73"/>
      <c r="G29" s="15"/>
      <c r="H29" s="73"/>
      <c r="I29" s="15"/>
      <c r="J29" s="18" t="s">
        <v>49</v>
      </c>
      <c r="K29" s="19" t="n">
        <v>12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customFormat="false" ht="15.75" hidden="false" customHeight="true" outlineLevel="0" collapsed="false">
      <c r="A30" s="1"/>
      <c r="B30" s="12"/>
      <c r="C30" s="72"/>
      <c r="D30" s="74"/>
      <c r="E30" s="74"/>
      <c r="F30" s="73"/>
      <c r="G30" s="15"/>
      <c r="H30" s="73"/>
      <c r="I30" s="15"/>
      <c r="J30" s="18" t="s">
        <v>50</v>
      </c>
      <c r="K30" s="19" t="n">
        <v>12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customFormat="false" ht="15.75" hidden="false" customHeight="true" outlineLevel="0" collapsed="false">
      <c r="A31" s="1"/>
      <c r="B31" s="12"/>
      <c r="C31" s="72"/>
      <c r="D31" s="74"/>
      <c r="E31" s="74"/>
      <c r="F31" s="73"/>
      <c r="G31" s="15"/>
      <c r="H31" s="73"/>
      <c r="I31" s="15"/>
      <c r="J31" s="18"/>
      <c r="K31" s="19"/>
    </row>
    <row r="32" customFormat="false" ht="15.75" hidden="false" customHeight="true" outlineLevel="0" collapsed="false">
      <c r="A32" s="1"/>
      <c r="B32" s="12"/>
      <c r="C32" s="72"/>
      <c r="D32" s="74"/>
      <c r="E32" s="74"/>
      <c r="F32" s="73"/>
      <c r="G32" s="15"/>
      <c r="H32" s="73"/>
      <c r="I32" s="15"/>
      <c r="J32" s="18"/>
      <c r="K32" s="19"/>
    </row>
    <row r="33" customFormat="false" ht="15.75" hidden="false" customHeight="true" outlineLevel="0" collapsed="false">
      <c r="A33" s="1"/>
      <c r="B33" s="12"/>
      <c r="C33" s="72"/>
      <c r="D33" s="23" t="s">
        <v>26</v>
      </c>
      <c r="E33" s="36" t="n">
        <f aca="false">SUM(E25:E30)</f>
        <v>56</v>
      </c>
      <c r="F33" s="42"/>
      <c r="G33" s="24"/>
      <c r="H33" s="25"/>
      <c r="I33" s="24"/>
      <c r="J33" s="25"/>
      <c r="K33" s="24"/>
    </row>
    <row r="34" customFormat="false" ht="15.75" hidden="false" customHeight="true" outlineLevel="0" collapsed="false">
      <c r="A34" s="1"/>
      <c r="B34" s="12" t="s">
        <v>59</v>
      </c>
      <c r="C34" s="72" t="s">
        <v>144</v>
      </c>
      <c r="D34" s="14" t="s">
        <v>60</v>
      </c>
      <c r="E34" s="15" t="n">
        <v>12</v>
      </c>
      <c r="F34" s="14" t="s">
        <v>61</v>
      </c>
      <c r="G34" s="38" t="n">
        <v>10</v>
      </c>
      <c r="H34" s="26" t="s">
        <v>65</v>
      </c>
      <c r="I34" s="27" t="n">
        <v>12</v>
      </c>
      <c r="J34" s="75"/>
      <c r="K34" s="51"/>
    </row>
    <row r="35" customFormat="false" ht="15.75" hidden="false" customHeight="true" outlineLevel="0" collapsed="false">
      <c r="A35" s="1"/>
      <c r="B35" s="12"/>
      <c r="C35" s="72"/>
      <c r="D35" s="20" t="s">
        <v>62</v>
      </c>
      <c r="E35" s="21" t="n">
        <v>12</v>
      </c>
      <c r="F35" s="20" t="s">
        <v>63</v>
      </c>
      <c r="G35" s="40" t="n">
        <v>10</v>
      </c>
      <c r="H35" s="18" t="s">
        <v>68</v>
      </c>
      <c r="I35" s="19" t="n">
        <v>8</v>
      </c>
      <c r="J35" s="75"/>
      <c r="K35" s="51"/>
    </row>
    <row r="36" customFormat="false" ht="15.75" hidden="false" customHeight="true" outlineLevel="0" collapsed="false">
      <c r="A36" s="1"/>
      <c r="B36" s="12"/>
      <c r="C36" s="72"/>
      <c r="D36" s="20" t="s">
        <v>64</v>
      </c>
      <c r="E36" s="21" t="n">
        <v>13</v>
      </c>
      <c r="F36" s="46"/>
      <c r="G36" s="76"/>
      <c r="H36" s="18" t="s">
        <v>71</v>
      </c>
      <c r="I36" s="19" t="n">
        <v>10</v>
      </c>
      <c r="J36" s="75"/>
      <c r="K36" s="5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customFormat="false" ht="15.75" hidden="false" customHeight="true" outlineLevel="0" collapsed="false">
      <c r="A37" s="1"/>
      <c r="B37" s="12"/>
      <c r="C37" s="72"/>
      <c r="D37" s="20" t="s">
        <v>66</v>
      </c>
      <c r="E37" s="21" t="n">
        <v>13</v>
      </c>
      <c r="F37" s="46"/>
      <c r="G37" s="76"/>
      <c r="H37" s="18" t="s">
        <v>69</v>
      </c>
      <c r="I37" s="19" t="n">
        <v>8</v>
      </c>
      <c r="J37" s="75"/>
      <c r="K37" s="51"/>
    </row>
    <row r="38" customFormat="false" ht="15.75" hidden="false" customHeight="true" outlineLevel="0" collapsed="false">
      <c r="A38" s="1"/>
      <c r="B38" s="12"/>
      <c r="C38" s="72"/>
      <c r="D38" s="20"/>
      <c r="E38" s="21"/>
      <c r="F38" s="46"/>
      <c r="G38" s="76"/>
      <c r="H38" s="18" t="s">
        <v>70</v>
      </c>
      <c r="I38" s="19" t="n">
        <v>11</v>
      </c>
      <c r="J38" s="75"/>
      <c r="K38" s="51"/>
    </row>
    <row r="39" customFormat="false" ht="15.75" hidden="false" customHeight="true" outlineLevel="0" collapsed="false">
      <c r="A39" s="1"/>
      <c r="B39" s="12"/>
      <c r="C39" s="72"/>
      <c r="D39" s="20"/>
      <c r="E39" s="21"/>
      <c r="F39" s="46"/>
      <c r="G39" s="76"/>
      <c r="H39" s="18" t="s">
        <v>67</v>
      </c>
      <c r="I39" s="19" t="n">
        <v>8</v>
      </c>
      <c r="J39" s="75"/>
      <c r="K39" s="51"/>
    </row>
    <row r="40" customFormat="false" ht="15.75" hidden="false" customHeight="true" outlineLevel="0" collapsed="false">
      <c r="A40" s="1"/>
      <c r="B40" s="12"/>
      <c r="C40" s="72"/>
      <c r="D40" s="23" t="s">
        <v>26</v>
      </c>
      <c r="E40" s="24" t="n">
        <f aca="false">SUM(E34:E37)</f>
        <v>50</v>
      </c>
      <c r="F40" s="23" t="s">
        <v>26</v>
      </c>
      <c r="G40" s="36" t="n">
        <f aca="false">+G34+G35</f>
        <v>20</v>
      </c>
      <c r="H40" s="23" t="s">
        <v>45</v>
      </c>
      <c r="I40" s="24" t="n">
        <f aca="false">I34</f>
        <v>12</v>
      </c>
      <c r="J40" s="25"/>
      <c r="K40" s="24"/>
    </row>
    <row r="41" customFormat="false" ht="15.75" hidden="false" customHeight="true" outlineLevel="0" collapsed="false">
      <c r="A41" s="1"/>
      <c r="B41" s="12" t="s">
        <v>72</v>
      </c>
      <c r="C41" s="72" t="n">
        <v>20</v>
      </c>
      <c r="D41" s="14" t="s">
        <v>73</v>
      </c>
      <c r="E41" s="38" t="n">
        <v>8</v>
      </c>
      <c r="F41" s="39"/>
      <c r="G41" s="17"/>
      <c r="H41" s="14"/>
      <c r="I41" s="17"/>
      <c r="J41" s="26" t="s">
        <v>75</v>
      </c>
      <c r="K41" s="27" t="n">
        <v>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Format="false" ht="15.75" hidden="false" customHeight="true" outlineLevel="0" collapsed="false">
      <c r="A42" s="1"/>
      <c r="B42" s="12"/>
      <c r="C42" s="72"/>
      <c r="D42" s="20"/>
      <c r="E42" s="43"/>
      <c r="F42" s="39"/>
      <c r="G42" s="17"/>
      <c r="H42" s="14"/>
      <c r="I42" s="17"/>
      <c r="J42" s="18" t="s">
        <v>76</v>
      </c>
      <c r="K42" s="19" t="n">
        <v>8</v>
      </c>
    </row>
    <row r="43" customFormat="false" ht="15.75" hidden="false" customHeight="true" outlineLevel="0" collapsed="false">
      <c r="A43" s="1"/>
      <c r="B43" s="12"/>
      <c r="C43" s="72"/>
      <c r="D43" s="20"/>
      <c r="E43" s="43"/>
      <c r="F43" s="39"/>
      <c r="G43" s="17"/>
      <c r="H43" s="14"/>
      <c r="I43" s="17"/>
      <c r="J43" s="18" t="s">
        <v>77</v>
      </c>
      <c r="K43" s="19" t="n">
        <v>8</v>
      </c>
    </row>
    <row r="44" customFormat="false" ht="15.75" hidden="false" customHeight="true" outlineLevel="0" collapsed="false">
      <c r="A44" s="1"/>
      <c r="B44" s="12"/>
      <c r="C44" s="72"/>
      <c r="D44" s="20"/>
      <c r="E44" s="43"/>
      <c r="F44" s="39"/>
      <c r="G44" s="17"/>
      <c r="H44" s="14"/>
      <c r="I44" s="17"/>
      <c r="J44" s="18" t="s">
        <v>78</v>
      </c>
      <c r="K44" s="19" t="n">
        <v>6</v>
      </c>
    </row>
    <row r="45" customFormat="false" ht="15.75" hidden="false" customHeight="true" outlineLevel="0" collapsed="false">
      <c r="A45" s="1"/>
      <c r="B45" s="12"/>
      <c r="C45" s="72"/>
      <c r="D45" s="20"/>
      <c r="E45" s="43"/>
      <c r="F45" s="39"/>
      <c r="G45" s="17"/>
      <c r="H45" s="14"/>
      <c r="I45" s="17"/>
      <c r="J45" s="18" t="s">
        <v>74</v>
      </c>
      <c r="K45" s="19" t="n">
        <v>7</v>
      </c>
    </row>
    <row r="46" customFormat="false" ht="15.75" hidden="false" customHeight="true" outlineLevel="0" collapsed="false">
      <c r="A46" s="1"/>
      <c r="B46" s="12"/>
      <c r="C46" s="72"/>
      <c r="D46" s="20"/>
      <c r="E46" s="43"/>
      <c r="F46" s="39"/>
      <c r="G46" s="17"/>
      <c r="H46" s="14"/>
      <c r="I46" s="17"/>
      <c r="J46" s="18" t="s">
        <v>79</v>
      </c>
      <c r="K46" s="19" t="n">
        <v>6</v>
      </c>
    </row>
    <row r="47" customFormat="false" ht="15.75" hidden="false" customHeight="true" outlineLevel="0" collapsed="false">
      <c r="A47" s="1"/>
      <c r="B47" s="12"/>
      <c r="C47" s="72"/>
      <c r="D47" s="20"/>
      <c r="E47" s="43"/>
      <c r="F47" s="39"/>
      <c r="G47" s="17"/>
      <c r="H47" s="14"/>
      <c r="I47" s="17"/>
      <c r="J47" s="18" t="s">
        <v>80</v>
      </c>
      <c r="K47" s="19" t="n">
        <v>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Format="false" ht="15" hidden="false" customHeight="true" outlineLevel="0" collapsed="false">
      <c r="A48" s="1"/>
      <c r="B48" s="12"/>
      <c r="C48" s="72"/>
      <c r="D48" s="20"/>
      <c r="E48" s="43"/>
      <c r="F48" s="39"/>
      <c r="G48" s="17"/>
      <c r="H48" s="14"/>
      <c r="I48" s="17"/>
      <c r="J48" s="18" t="s">
        <v>81</v>
      </c>
      <c r="K48" s="19" t="n">
        <v>5</v>
      </c>
    </row>
    <row r="49" customFormat="false" ht="15" hidden="false" customHeight="true" outlineLevel="0" collapsed="false">
      <c r="A49" s="1"/>
      <c r="B49" s="12"/>
      <c r="C49" s="72"/>
      <c r="D49" s="20"/>
      <c r="E49" s="43"/>
      <c r="F49" s="39"/>
      <c r="G49" s="17"/>
      <c r="H49" s="14"/>
      <c r="I49" s="17"/>
      <c r="J49" s="18" t="s">
        <v>82</v>
      </c>
      <c r="K49" s="19" t="n">
        <v>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customFormat="false" ht="15" hidden="false" customHeight="true" outlineLevel="0" collapsed="false">
      <c r="A50" s="1"/>
      <c r="B50" s="12"/>
      <c r="C50" s="72"/>
      <c r="D50" s="20"/>
      <c r="E50" s="43"/>
      <c r="F50" s="39"/>
      <c r="G50" s="17"/>
      <c r="H50" s="14"/>
      <c r="I50" s="17"/>
      <c r="J50" s="18" t="s">
        <v>83</v>
      </c>
      <c r="K50" s="19" t="n">
        <v>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Format="false" ht="15.75" hidden="false" customHeight="true" outlineLevel="0" collapsed="false">
      <c r="A51" s="1"/>
      <c r="B51" s="12"/>
      <c r="C51" s="72"/>
      <c r="D51" s="20"/>
      <c r="E51" s="43"/>
      <c r="F51" s="39"/>
      <c r="G51" s="17"/>
      <c r="H51" s="14"/>
      <c r="I51" s="17"/>
      <c r="J51" s="18" t="s">
        <v>84</v>
      </c>
      <c r="K51" s="19" t="n">
        <v>6</v>
      </c>
    </row>
    <row r="52" customFormat="false" ht="15.75" hidden="false" customHeight="true" outlineLevel="0" collapsed="false">
      <c r="A52" s="1"/>
      <c r="B52" s="12"/>
      <c r="C52" s="72"/>
      <c r="D52" s="20"/>
      <c r="E52" s="43"/>
      <c r="F52" s="39"/>
      <c r="G52" s="17"/>
      <c r="H52" s="14"/>
      <c r="I52" s="17"/>
      <c r="J52" s="18" t="s">
        <v>85</v>
      </c>
      <c r="K52" s="19" t="n">
        <v>5</v>
      </c>
    </row>
    <row r="53" customFormat="false" ht="15.75" hidden="false" customHeight="true" outlineLevel="0" collapsed="false">
      <c r="A53" s="1"/>
      <c r="B53" s="12"/>
      <c r="C53" s="72"/>
      <c r="D53" s="20"/>
      <c r="E53" s="43"/>
      <c r="F53" s="39"/>
      <c r="G53" s="17"/>
      <c r="H53" s="14"/>
      <c r="I53" s="17"/>
      <c r="J53" s="18" t="s">
        <v>86</v>
      </c>
      <c r="K53" s="19" t="n">
        <v>8</v>
      </c>
    </row>
    <row r="54" customFormat="false" ht="15.75" hidden="false" customHeight="true" outlineLevel="0" collapsed="false">
      <c r="A54" s="1"/>
      <c r="B54" s="12"/>
      <c r="C54" s="72"/>
      <c r="D54" s="23" t="s">
        <v>26</v>
      </c>
      <c r="E54" s="36" t="n">
        <f aca="false">SUM(E41:E53)</f>
        <v>8</v>
      </c>
      <c r="F54" s="42"/>
      <c r="G54" s="24"/>
      <c r="H54" s="25"/>
      <c r="I54" s="24"/>
      <c r="J54" s="23" t="s">
        <v>45</v>
      </c>
      <c r="K54" s="24" t="n">
        <f aca="false">K41</f>
        <v>5</v>
      </c>
    </row>
    <row r="55" customFormat="false" ht="15.75" hidden="false" customHeight="true" outlineLevel="0" collapsed="false">
      <c r="A55" s="1"/>
      <c r="B55" s="12" t="s">
        <v>87</v>
      </c>
      <c r="C55" s="72" t="n">
        <v>4</v>
      </c>
      <c r="D55" s="14" t="s">
        <v>88</v>
      </c>
      <c r="E55" s="15" t="n">
        <v>6</v>
      </c>
      <c r="F55" s="14"/>
      <c r="G55" s="17"/>
      <c r="H55" s="14"/>
      <c r="I55" s="17"/>
      <c r="J55" s="14"/>
      <c r="K55" s="15"/>
    </row>
    <row r="56" customFormat="false" ht="15.75" hidden="false" customHeight="true" outlineLevel="0" collapsed="false">
      <c r="A56" s="1"/>
      <c r="B56" s="12"/>
      <c r="C56" s="72"/>
      <c r="D56" s="23" t="s">
        <v>26</v>
      </c>
      <c r="E56" s="24" t="n">
        <f aca="false">SUM(E55)</f>
        <v>6</v>
      </c>
      <c r="F56" s="25"/>
      <c r="G56" s="24"/>
      <c r="H56" s="25"/>
      <c r="I56" s="24"/>
      <c r="J56" s="25"/>
      <c r="K56" s="24"/>
    </row>
    <row r="57" customFormat="false" ht="15.75" hidden="false" customHeight="true" outlineLevel="0" collapsed="false">
      <c r="A57" s="1"/>
      <c r="B57" s="12" t="s">
        <v>89</v>
      </c>
      <c r="C57" s="72" t="n">
        <v>18</v>
      </c>
      <c r="D57" s="14" t="s">
        <v>90</v>
      </c>
      <c r="E57" s="38" t="n">
        <v>9</v>
      </c>
      <c r="F57" s="77"/>
      <c r="G57" s="49"/>
      <c r="H57" s="48"/>
      <c r="I57" s="49"/>
      <c r="J57" s="26" t="s">
        <v>91</v>
      </c>
      <c r="K57" s="27" t="n">
        <v>8</v>
      </c>
    </row>
    <row r="58" customFormat="false" ht="15.75" hidden="false" customHeight="true" outlineLevel="0" collapsed="false">
      <c r="A58" s="1"/>
      <c r="B58" s="12"/>
      <c r="C58" s="72"/>
      <c r="D58" s="20" t="s">
        <v>93</v>
      </c>
      <c r="E58" s="40" t="n">
        <v>9</v>
      </c>
      <c r="F58" s="77"/>
      <c r="G58" s="49"/>
      <c r="H58" s="48"/>
      <c r="I58" s="49"/>
      <c r="J58" s="18" t="s">
        <v>92</v>
      </c>
      <c r="K58" s="19" t="n">
        <v>8</v>
      </c>
    </row>
    <row r="59" customFormat="false" ht="15.75" hidden="false" customHeight="true" outlineLevel="0" collapsed="false">
      <c r="A59" s="1"/>
      <c r="B59" s="12"/>
      <c r="C59" s="72"/>
      <c r="D59" s="1"/>
      <c r="E59" s="1"/>
      <c r="F59" s="77"/>
      <c r="G59" s="49"/>
      <c r="H59" s="48"/>
      <c r="I59" s="49"/>
      <c r="J59" s="18" t="s">
        <v>94</v>
      </c>
      <c r="K59" s="19" t="n">
        <v>4</v>
      </c>
    </row>
    <row r="60" customFormat="false" ht="15.75" hidden="false" customHeight="true" outlineLevel="0" collapsed="false">
      <c r="A60" s="1"/>
      <c r="B60" s="12"/>
      <c r="C60" s="72"/>
      <c r="D60" s="20"/>
      <c r="E60" s="40"/>
      <c r="F60" s="77"/>
      <c r="G60" s="49"/>
      <c r="H60" s="48"/>
      <c r="I60" s="49"/>
      <c r="J60" s="18" t="s">
        <v>95</v>
      </c>
      <c r="K60" s="19" t="n">
        <v>13</v>
      </c>
    </row>
    <row r="61" customFormat="false" ht="15.75" hidden="false" customHeight="true" outlineLevel="0" collapsed="false">
      <c r="A61" s="1"/>
      <c r="B61" s="12"/>
      <c r="C61" s="72"/>
      <c r="D61" s="23" t="s">
        <v>26</v>
      </c>
      <c r="E61" s="36" t="n">
        <f aca="false">SUM(E57:E60)</f>
        <v>18</v>
      </c>
      <c r="F61" s="42"/>
      <c r="G61" s="24"/>
      <c r="H61" s="25"/>
      <c r="I61" s="24"/>
      <c r="J61" s="78"/>
      <c r="K61" s="79"/>
    </row>
    <row r="62" customFormat="false" ht="15.75" hidden="false" customHeight="true" outlineLevel="0" collapsed="false">
      <c r="A62" s="1"/>
      <c r="B62" s="12" t="s">
        <v>145</v>
      </c>
      <c r="C62" s="72" t="n">
        <v>20</v>
      </c>
      <c r="D62" s="14" t="s">
        <v>97</v>
      </c>
      <c r="E62" s="15" t="n">
        <v>10</v>
      </c>
      <c r="F62" s="48"/>
      <c r="G62" s="49"/>
      <c r="H62" s="48"/>
      <c r="I62" s="49"/>
      <c r="J62" s="48"/>
      <c r="K62" s="49"/>
    </row>
    <row r="63" customFormat="false" ht="15.75" hidden="false" customHeight="true" outlineLevel="0" collapsed="false">
      <c r="A63" s="1"/>
      <c r="B63" s="12"/>
      <c r="C63" s="72"/>
      <c r="D63" s="20" t="s">
        <v>98</v>
      </c>
      <c r="E63" s="21" t="n">
        <v>10</v>
      </c>
      <c r="F63" s="48"/>
      <c r="G63" s="49"/>
      <c r="H63" s="48"/>
      <c r="I63" s="49"/>
      <c r="J63" s="48"/>
      <c r="K63" s="49"/>
    </row>
    <row r="64" customFormat="false" ht="15.75" hidden="false" customHeight="true" outlineLevel="0" collapsed="false">
      <c r="A64" s="1"/>
      <c r="B64" s="12"/>
      <c r="C64" s="72"/>
      <c r="D64" s="23" t="s">
        <v>26</v>
      </c>
      <c r="E64" s="24" t="n">
        <f aca="false">SUM(E62:E63)</f>
        <v>20</v>
      </c>
      <c r="F64" s="25"/>
      <c r="G64" s="24"/>
      <c r="H64" s="25"/>
      <c r="I64" s="24"/>
      <c r="J64" s="25"/>
      <c r="K64" s="24"/>
    </row>
    <row r="65" customFormat="false" ht="15.75" hidden="false" customHeight="true" outlineLevel="0" collapsed="false">
      <c r="A65" s="1"/>
      <c r="B65" s="12" t="s">
        <v>99</v>
      </c>
      <c r="C65" s="72" t="n">
        <v>10</v>
      </c>
      <c r="D65" s="14" t="s">
        <v>100</v>
      </c>
      <c r="E65" s="15" t="n">
        <v>8</v>
      </c>
      <c r="F65" s="48"/>
      <c r="G65" s="49"/>
      <c r="H65" s="48"/>
      <c r="I65" s="49"/>
      <c r="J65" s="26" t="s">
        <v>102</v>
      </c>
      <c r="K65" s="27" t="n">
        <v>8</v>
      </c>
    </row>
    <row r="66" customFormat="false" ht="15.75" hidden="false" customHeight="true" outlineLevel="0" collapsed="false">
      <c r="A66" s="1"/>
      <c r="B66" s="12"/>
      <c r="C66" s="72"/>
      <c r="D66" s="20" t="s">
        <v>101</v>
      </c>
      <c r="E66" s="21" t="n">
        <v>8</v>
      </c>
      <c r="F66" s="48"/>
      <c r="G66" s="49"/>
      <c r="H66" s="48"/>
      <c r="I66" s="49"/>
      <c r="J66" s="20"/>
      <c r="K66" s="21"/>
    </row>
    <row r="67" customFormat="false" ht="15.75" hidden="false" customHeight="true" outlineLevel="0" collapsed="false">
      <c r="A67" s="1"/>
      <c r="B67" s="12"/>
      <c r="C67" s="72"/>
      <c r="D67" s="23" t="s">
        <v>26</v>
      </c>
      <c r="E67" s="24" t="n">
        <f aca="false">SUM(E65:E66)</f>
        <v>16</v>
      </c>
      <c r="F67" s="25"/>
      <c r="G67" s="24"/>
      <c r="H67" s="25"/>
      <c r="I67" s="24"/>
      <c r="J67" s="25"/>
      <c r="K67" s="24"/>
    </row>
    <row r="68" customFormat="false" ht="15.75" hidden="false" customHeight="true" outlineLevel="0" collapsed="false">
      <c r="A68" s="1"/>
      <c r="B68" s="12" t="s">
        <v>103</v>
      </c>
      <c r="C68" s="80" t="n">
        <v>8</v>
      </c>
      <c r="D68" s="20" t="s">
        <v>104</v>
      </c>
      <c r="E68" s="21" t="n">
        <v>4</v>
      </c>
      <c r="F68" s="34"/>
      <c r="G68" s="35"/>
      <c r="H68" s="34"/>
      <c r="I68" s="35"/>
      <c r="J68" s="50" t="s">
        <v>105</v>
      </c>
      <c r="K68" s="19" t="n">
        <v>7</v>
      </c>
    </row>
    <row r="69" customFormat="false" ht="15.75" hidden="false" customHeight="true" outlineLevel="0" collapsed="false">
      <c r="A69" s="1"/>
      <c r="B69" s="12"/>
      <c r="C69" s="80"/>
      <c r="D69" s="20" t="s">
        <v>106</v>
      </c>
      <c r="E69" s="21" t="n">
        <v>4</v>
      </c>
      <c r="F69" s="34"/>
      <c r="G69" s="35"/>
      <c r="H69" s="34"/>
      <c r="I69" s="35"/>
      <c r="J69" s="18" t="s">
        <v>108</v>
      </c>
      <c r="K69" s="19" t="n">
        <v>8</v>
      </c>
    </row>
    <row r="70" customFormat="false" ht="15.75" hidden="false" customHeight="true" outlineLevel="0" collapsed="false">
      <c r="A70" s="1"/>
      <c r="B70" s="12"/>
      <c r="C70" s="80"/>
      <c r="D70" s="34"/>
      <c r="E70" s="35"/>
      <c r="F70" s="34"/>
      <c r="G70" s="35"/>
      <c r="H70" s="34"/>
      <c r="I70" s="35"/>
      <c r="J70" s="50" t="s">
        <v>107</v>
      </c>
      <c r="K70" s="19" t="n">
        <v>8</v>
      </c>
    </row>
    <row r="71" customFormat="false" ht="15.75" hidden="false" customHeight="true" outlineLevel="0" collapsed="false">
      <c r="A71" s="1"/>
      <c r="B71" s="12"/>
      <c r="C71" s="80"/>
      <c r="D71" s="34"/>
      <c r="E71" s="35"/>
      <c r="F71" s="34"/>
      <c r="G71" s="35"/>
      <c r="H71" s="34"/>
      <c r="I71" s="35"/>
      <c r="J71" s="18" t="s">
        <v>109</v>
      </c>
      <c r="K71" s="19" t="n">
        <v>3</v>
      </c>
    </row>
    <row r="72" customFormat="false" ht="15.75" hidden="false" customHeight="true" outlineLevel="0" collapsed="false">
      <c r="A72" s="1"/>
      <c r="B72" s="12"/>
      <c r="C72" s="80"/>
      <c r="D72" s="23" t="s">
        <v>26</v>
      </c>
      <c r="E72" s="24" t="n">
        <f aca="false">SUM(E68:E71)</f>
        <v>8</v>
      </c>
      <c r="F72" s="25"/>
      <c r="G72" s="24"/>
      <c r="H72" s="25"/>
      <c r="I72" s="24"/>
      <c r="J72" s="23"/>
      <c r="K72" s="24"/>
    </row>
    <row r="73" customFormat="false" ht="15.75" hidden="false" customHeight="true" outlineLevel="0" collapsed="false">
      <c r="A73" s="1"/>
      <c r="B73" s="12" t="s">
        <v>110</v>
      </c>
      <c r="C73" s="24" t="n">
        <v>0</v>
      </c>
      <c r="D73" s="20"/>
      <c r="E73" s="21"/>
      <c r="F73" s="20"/>
      <c r="G73" s="28"/>
      <c r="H73" s="20"/>
      <c r="I73" s="28"/>
      <c r="J73" s="50" t="s">
        <v>111</v>
      </c>
      <c r="K73" s="19" t="n">
        <v>8</v>
      </c>
    </row>
    <row r="74" customFormat="false" ht="15.75" hidden="false" customHeight="true" outlineLevel="0" collapsed="false">
      <c r="A74" s="1"/>
      <c r="B74" s="12"/>
      <c r="C74" s="24"/>
      <c r="D74" s="20"/>
      <c r="E74" s="21"/>
      <c r="F74" s="20"/>
      <c r="G74" s="28"/>
      <c r="H74" s="20"/>
      <c r="I74" s="28"/>
      <c r="J74" s="50" t="s">
        <v>112</v>
      </c>
      <c r="K74" s="19" t="n">
        <v>4</v>
      </c>
    </row>
    <row r="75" customFormat="false" ht="15.75" hidden="false" customHeight="true" outlineLevel="0" collapsed="false">
      <c r="A75" s="1"/>
      <c r="B75" s="12"/>
      <c r="C75" s="24"/>
      <c r="D75" s="23" t="s">
        <v>26</v>
      </c>
      <c r="E75" s="24" t="n">
        <f aca="false">SUM(E73:E74)</f>
        <v>0</v>
      </c>
      <c r="F75" s="25"/>
      <c r="G75" s="24"/>
      <c r="H75" s="25"/>
      <c r="I75" s="24"/>
      <c r="J75" s="23"/>
      <c r="K75" s="24"/>
    </row>
    <row r="76" customFormat="false" ht="15.75" hidden="false" customHeight="true" outlineLevel="0" collapsed="false">
      <c r="A76" s="1"/>
      <c r="B76" s="12" t="s">
        <v>113</v>
      </c>
      <c r="C76" s="72" t="n">
        <v>56</v>
      </c>
      <c r="D76" s="14" t="s">
        <v>114</v>
      </c>
      <c r="E76" s="15" t="n">
        <v>6</v>
      </c>
      <c r="F76" s="14"/>
      <c r="G76" s="17"/>
      <c r="H76" s="14"/>
      <c r="I76" s="17"/>
      <c r="J76" s="26" t="s">
        <v>115</v>
      </c>
      <c r="K76" s="27" t="n">
        <v>3</v>
      </c>
    </row>
    <row r="77" customFormat="false" ht="15.75" hidden="false" customHeight="true" outlineLevel="0" collapsed="false">
      <c r="A77" s="1"/>
      <c r="B77" s="12"/>
      <c r="C77" s="72"/>
      <c r="D77" s="20" t="s">
        <v>116</v>
      </c>
      <c r="E77" s="21" t="n">
        <v>20</v>
      </c>
      <c r="F77" s="14"/>
      <c r="G77" s="17"/>
      <c r="H77" s="14"/>
      <c r="I77" s="17"/>
      <c r="J77" s="44"/>
      <c r="K77" s="45"/>
    </row>
    <row r="78" customFormat="false" ht="15.75" hidden="false" customHeight="true" outlineLevel="0" collapsed="false">
      <c r="A78" s="1"/>
      <c r="B78" s="12"/>
      <c r="C78" s="72"/>
      <c r="D78" s="20" t="s">
        <v>117</v>
      </c>
      <c r="E78" s="21" t="n">
        <v>30</v>
      </c>
      <c r="F78" s="14"/>
      <c r="G78" s="17"/>
      <c r="H78" s="14"/>
      <c r="I78" s="17"/>
      <c r="J78" s="44"/>
      <c r="K78" s="45"/>
    </row>
    <row r="79" customFormat="false" ht="15.75" hidden="false" customHeight="true" outlineLevel="0" collapsed="false">
      <c r="A79" s="1"/>
      <c r="B79" s="12"/>
      <c r="C79" s="72"/>
      <c r="D79" s="25" t="s">
        <v>26</v>
      </c>
      <c r="E79" s="24" t="n">
        <f aca="false">SUM(E76:E78)</f>
        <v>56</v>
      </c>
      <c r="F79" s="25"/>
      <c r="G79" s="24"/>
      <c r="H79" s="25"/>
      <c r="I79" s="24"/>
      <c r="J79" s="25"/>
      <c r="K79" s="24"/>
    </row>
    <row r="80" customFormat="false" ht="15.75" hidden="false" customHeight="true" outlineLevel="0" collapsed="false">
      <c r="A80" s="1"/>
      <c r="B80" s="9" t="s">
        <v>118</v>
      </c>
      <c r="C80" s="81" t="n">
        <f aca="false">SUM(C7:C79)+57</f>
        <v>388</v>
      </c>
      <c r="D80" s="9" t="s">
        <v>119</v>
      </c>
      <c r="E80" s="53" t="n">
        <f aca="false">E79+E72+E67+E64+E61+E56+E54+E40+E33+E22+E14+E24+E75</f>
        <v>372</v>
      </c>
      <c r="F80" s="9" t="s">
        <v>120</v>
      </c>
      <c r="G80" s="53" t="n">
        <f aca="false">G79+G72+G67+G64+G61+G56+G54+G40+G33+G22+G14+G24+G75</f>
        <v>20</v>
      </c>
      <c r="H80" s="9" t="s">
        <v>121</v>
      </c>
      <c r="I80" s="53" t="n">
        <f aca="false">I79+I72+I67+I64+I61+I56+I54+I40+I33+I22+I14+I24+I75</f>
        <v>12</v>
      </c>
      <c r="J80" s="9" t="s">
        <v>122</v>
      </c>
      <c r="K80" s="53" t="n">
        <f aca="false">K79+K72+K67+K64+K61+K56+K54+K40+K33+K22+K14+K24+K75</f>
        <v>29</v>
      </c>
    </row>
    <row r="81" customFormat="false" ht="15.75" hidden="false" customHeight="true" outlineLevel="0" collapsed="false">
      <c r="A81" s="1"/>
      <c r="B81" s="1"/>
      <c r="C81" s="1"/>
      <c r="G81" s="1"/>
    </row>
    <row r="82" customFormat="false" ht="15.75" hidden="false" customHeight="true" outlineLevel="0" collapsed="false">
      <c r="A82" s="1"/>
      <c r="B82" s="54" t="s">
        <v>123</v>
      </c>
      <c r="C82" s="54"/>
      <c r="E82" s="55" t="s">
        <v>124</v>
      </c>
      <c r="F82" s="1"/>
      <c r="G82" s="1"/>
      <c r="H82" s="1"/>
    </row>
    <row r="83" customFormat="false" ht="15.75" hidden="false" customHeight="true" outlineLevel="0" collapsed="false">
      <c r="A83" s="1"/>
      <c r="B83" s="56" t="s">
        <v>125</v>
      </c>
      <c r="C83" s="57" t="n">
        <f aca="false">E80</f>
        <v>372</v>
      </c>
      <c r="E83" s="58" t="s">
        <v>146</v>
      </c>
      <c r="F83" s="58"/>
      <c r="G83" s="58"/>
      <c r="H83" s="58"/>
      <c r="I83" s="58"/>
      <c r="J83" s="58"/>
    </row>
    <row r="84" customFormat="false" ht="15.75" hidden="false" customHeight="true" outlineLevel="0" collapsed="false">
      <c r="A84" s="1"/>
      <c r="B84" s="59" t="s">
        <v>127</v>
      </c>
      <c r="C84" s="35" t="n">
        <f aca="false">K80</f>
        <v>29</v>
      </c>
      <c r="D84" s="1" t="s">
        <v>128</v>
      </c>
      <c r="E84" s="58" t="s">
        <v>147</v>
      </c>
      <c r="F84" s="58"/>
      <c r="G84" s="58"/>
      <c r="H84" s="58"/>
      <c r="I84" s="58"/>
      <c r="J84" s="58"/>
    </row>
    <row r="85" customFormat="false" ht="15.75" hidden="false" customHeight="true" outlineLevel="0" collapsed="false">
      <c r="A85" s="1"/>
      <c r="B85" s="59" t="s">
        <v>9</v>
      </c>
      <c r="C85" s="35" t="n">
        <f aca="false">G80</f>
        <v>20</v>
      </c>
      <c r="E85" s="58"/>
      <c r="F85" s="58"/>
      <c r="G85" s="58"/>
      <c r="H85" s="58"/>
      <c r="I85" s="58"/>
      <c r="J85" s="58"/>
    </row>
    <row r="86" customFormat="false" ht="15.75" hidden="false" customHeight="true" outlineLevel="0" collapsed="false">
      <c r="A86" s="1"/>
      <c r="B86" s="60" t="s">
        <v>10</v>
      </c>
      <c r="C86" s="61" t="n">
        <f aca="false">I80</f>
        <v>12</v>
      </c>
      <c r="D86" s="1" t="s">
        <v>130</v>
      </c>
      <c r="E86" s="62" t="s">
        <v>148</v>
      </c>
      <c r="F86" s="62"/>
      <c r="G86" s="62"/>
      <c r="H86" s="62"/>
      <c r="I86" s="62"/>
      <c r="J86" s="6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Format="false" ht="15.75" hidden="false" customHeight="true" outlineLevel="0" collapsed="false">
      <c r="A87" s="1"/>
      <c r="B87" s="63" t="s">
        <v>26</v>
      </c>
      <c r="C87" s="64" t="n">
        <f aca="false">C83+C84+C85+C86</f>
        <v>433</v>
      </c>
      <c r="E87" s="62"/>
      <c r="F87" s="62"/>
      <c r="G87" s="62"/>
      <c r="H87" s="62"/>
      <c r="I87" s="62"/>
      <c r="J87" s="62"/>
    </row>
    <row r="88" customFormat="false" ht="15.75" hidden="false" customHeight="true" outlineLevel="0" collapsed="false">
      <c r="A88" s="1"/>
      <c r="B88" s="1"/>
      <c r="C88" s="55"/>
      <c r="D88" s="1"/>
      <c r="E88" s="82"/>
      <c r="F88" s="82"/>
      <c r="G88" s="82"/>
      <c r="H88" s="82"/>
      <c r="I88" s="82"/>
      <c r="J88" s="1"/>
      <c r="K88" s="1"/>
    </row>
    <row r="89" customFormat="false" ht="15.75" hidden="false" customHeight="true" outlineLevel="0" collapsed="false">
      <c r="A89" s="65" t="s">
        <v>130</v>
      </c>
      <c r="B89" s="1" t="s">
        <v>132</v>
      </c>
      <c r="C89" s="1"/>
      <c r="D89" s="1"/>
    </row>
    <row r="90" customFormat="false" ht="15.75" hidden="false" customHeight="true" outlineLevel="0" collapsed="false">
      <c r="A90" s="66" t="s">
        <v>133</v>
      </c>
      <c r="B90" s="58" t="s">
        <v>134</v>
      </c>
      <c r="C90" s="58"/>
      <c r="D90" s="5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customFormat="false" ht="15.75" hidden="false" customHeight="true" outlineLevel="0" collapsed="false">
      <c r="A91" s="66"/>
      <c r="B91" s="66"/>
      <c r="C91" s="58"/>
      <c r="D91" s="5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customFormat="false" ht="15.75" hidden="false" customHeight="true" outlineLevel="0" collapsed="false">
      <c r="A92" s="65" t="s">
        <v>128</v>
      </c>
      <c r="B92" s="1" t="s">
        <v>135</v>
      </c>
      <c r="C92" s="1"/>
      <c r="D92" s="1"/>
      <c r="E92" s="1"/>
      <c r="F92" s="1"/>
      <c r="G92" s="1"/>
      <c r="H92" s="1"/>
      <c r="I92" s="1"/>
      <c r="J92" s="1"/>
      <c r="K92" s="1"/>
    </row>
    <row r="93" customFormat="false" ht="15.75" hidden="false" customHeight="true" outlineLevel="0" collapsed="false">
      <c r="A93" s="65"/>
      <c r="B93" s="1"/>
      <c r="C93" s="82"/>
      <c r="D93" s="82"/>
      <c r="E93" s="1"/>
      <c r="F93" s="1"/>
      <c r="G93" s="1"/>
      <c r="H93" s="1"/>
      <c r="I93" s="1"/>
      <c r="J93" s="1"/>
      <c r="K93" s="1"/>
    </row>
    <row r="94" customFormat="false" ht="15.75" hidden="false" customHeight="true" outlineLevel="0" collapsed="false">
      <c r="A94" s="1"/>
      <c r="B94" s="55" t="s">
        <v>136</v>
      </c>
    </row>
    <row r="95" customFormat="false" ht="15.75" hidden="false" customHeight="true" outlineLevel="0" collapsed="false">
      <c r="A95" s="1"/>
      <c r="B95" s="67" t="s">
        <v>137</v>
      </c>
      <c r="C95" s="1"/>
      <c r="D95" s="1"/>
      <c r="E95" s="1"/>
      <c r="F95" s="1"/>
      <c r="G95" s="1"/>
      <c r="H95" s="1"/>
      <c r="I95" s="1"/>
    </row>
    <row r="96" customFormat="false" ht="15.75" hidden="false" customHeight="true" outlineLevel="0" collapsed="false">
      <c r="A96" s="1"/>
      <c r="B96" s="62" t="s">
        <v>149</v>
      </c>
      <c r="C96" s="62"/>
      <c r="D96" s="62"/>
      <c r="E96" s="62"/>
      <c r="F96" s="62"/>
      <c r="G96" s="62"/>
      <c r="H96" s="62"/>
      <c r="I96" s="62"/>
    </row>
    <row r="97" customFormat="false" ht="15.75" hidden="false" customHeight="true" outlineLevel="0" collapsed="false">
      <c r="A97" s="1"/>
      <c r="B97" s="62"/>
      <c r="C97" s="62"/>
      <c r="D97" s="62"/>
      <c r="E97" s="62"/>
      <c r="F97" s="62"/>
      <c r="G97" s="62"/>
      <c r="H97" s="62"/>
      <c r="I97" s="62"/>
    </row>
    <row r="98" customFormat="false" ht="15.75" hidden="false" customHeight="true" outlineLevel="0" collapsed="false">
      <c r="A98" s="1"/>
      <c r="B98" s="1" t="s">
        <v>139</v>
      </c>
      <c r="C98" s="1"/>
      <c r="D98" s="1"/>
      <c r="E98" s="1"/>
      <c r="F98" s="1"/>
      <c r="G98" s="1"/>
      <c r="H98" s="1"/>
      <c r="I98" s="1"/>
    </row>
    <row r="99" customFormat="false" ht="15.75" hidden="false" customHeight="true" outlineLevel="0" collapsed="false">
      <c r="A99" s="1"/>
      <c r="B99" s="67" t="s">
        <v>150</v>
      </c>
      <c r="C99" s="1"/>
      <c r="D99" s="1"/>
      <c r="E99" s="1"/>
      <c r="F99" s="1"/>
      <c r="G99" s="1"/>
      <c r="H99" s="1"/>
      <c r="I99" s="1"/>
    </row>
    <row r="100" customFormat="false" ht="15.75" hidden="false" customHeight="true" outlineLevel="0" collapsed="false">
      <c r="A100" s="1"/>
      <c r="B100" s="70" t="s">
        <v>141</v>
      </c>
      <c r="C100" s="70"/>
      <c r="D100" s="70"/>
      <c r="E100" s="70"/>
      <c r="F100" s="70"/>
      <c r="G100" s="70"/>
      <c r="H100" s="70"/>
      <c r="I100" s="70"/>
    </row>
    <row r="101" customFormat="false" ht="15.75" hidden="false" customHeight="true" outlineLevel="0" collapsed="false">
      <c r="A101" s="1"/>
      <c r="B101" s="70" t="s">
        <v>151</v>
      </c>
      <c r="C101" s="70"/>
      <c r="D101" s="70"/>
      <c r="E101" s="70"/>
      <c r="F101" s="70"/>
      <c r="G101" s="70"/>
      <c r="H101" s="70"/>
      <c r="I101" s="70"/>
    </row>
    <row r="102" customFormat="false" ht="24.1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</sheetData>
  <mergeCells count="94">
    <mergeCell ref="B5:C5"/>
    <mergeCell ref="D5:E5"/>
    <mergeCell ref="F5:I5"/>
    <mergeCell ref="J5:K5"/>
    <mergeCell ref="D6:E6"/>
    <mergeCell ref="F6:G6"/>
    <mergeCell ref="H6:I6"/>
    <mergeCell ref="J6:K6"/>
    <mergeCell ref="B7:B14"/>
    <mergeCell ref="C7:C14"/>
    <mergeCell ref="F7:F13"/>
    <mergeCell ref="G7:G13"/>
    <mergeCell ref="H7:H13"/>
    <mergeCell ref="I7:I13"/>
    <mergeCell ref="B15:B22"/>
    <mergeCell ref="C15:C22"/>
    <mergeCell ref="F15:F21"/>
    <mergeCell ref="G15:G21"/>
    <mergeCell ref="H15:H21"/>
    <mergeCell ref="I15:I21"/>
    <mergeCell ref="B23:B24"/>
    <mergeCell ref="C23:C24"/>
    <mergeCell ref="B25:B33"/>
    <mergeCell ref="C25:C33"/>
    <mergeCell ref="F25:F32"/>
    <mergeCell ref="G25:G32"/>
    <mergeCell ref="H25:H32"/>
    <mergeCell ref="I25:I32"/>
    <mergeCell ref="D30:E32"/>
    <mergeCell ref="B34:B40"/>
    <mergeCell ref="C34:C40"/>
    <mergeCell ref="J34:J39"/>
    <mergeCell ref="K34:K39"/>
    <mergeCell ref="F36:F39"/>
    <mergeCell ref="G36:G39"/>
    <mergeCell ref="B41:B54"/>
    <mergeCell ref="C41:C54"/>
    <mergeCell ref="F41:F53"/>
    <mergeCell ref="G41:G53"/>
    <mergeCell ref="H41:H53"/>
    <mergeCell ref="I41:I53"/>
    <mergeCell ref="D42:D53"/>
    <mergeCell ref="E42:E53"/>
    <mergeCell ref="B55:B56"/>
    <mergeCell ref="C55:C56"/>
    <mergeCell ref="B57:B61"/>
    <mergeCell ref="C57:C61"/>
    <mergeCell ref="F57:F60"/>
    <mergeCell ref="G57:G60"/>
    <mergeCell ref="H57:H60"/>
    <mergeCell ref="I57:I60"/>
    <mergeCell ref="B62:B64"/>
    <mergeCell ref="C62:C64"/>
    <mergeCell ref="F62:F63"/>
    <mergeCell ref="G62:G63"/>
    <mergeCell ref="H62:H63"/>
    <mergeCell ref="I62:I63"/>
    <mergeCell ref="J62:J63"/>
    <mergeCell ref="K62:K63"/>
    <mergeCell ref="B65:B67"/>
    <mergeCell ref="C65:C67"/>
    <mergeCell ref="F65:F66"/>
    <mergeCell ref="G65:G66"/>
    <mergeCell ref="H65:H66"/>
    <mergeCell ref="I65:I66"/>
    <mergeCell ref="B68:B72"/>
    <mergeCell ref="C68:C72"/>
    <mergeCell ref="F68:F71"/>
    <mergeCell ref="G68:G71"/>
    <mergeCell ref="H68:H71"/>
    <mergeCell ref="I68:I71"/>
    <mergeCell ref="B73:B75"/>
    <mergeCell ref="C73:C75"/>
    <mergeCell ref="F73:F74"/>
    <mergeCell ref="G73:G74"/>
    <mergeCell ref="H73:H74"/>
    <mergeCell ref="I73:I74"/>
    <mergeCell ref="B76:B79"/>
    <mergeCell ref="C76:C79"/>
    <mergeCell ref="F76:F78"/>
    <mergeCell ref="G76:G78"/>
    <mergeCell ref="H76:H78"/>
    <mergeCell ref="I76:I78"/>
    <mergeCell ref="J77:J78"/>
    <mergeCell ref="K77:K78"/>
    <mergeCell ref="B82:C82"/>
    <mergeCell ref="E83:J83"/>
    <mergeCell ref="E84:J85"/>
    <mergeCell ref="E86:J87"/>
    <mergeCell ref="A90:A91"/>
    <mergeCell ref="B90:D91"/>
    <mergeCell ref="B96:I97"/>
    <mergeCell ref="B100:I100"/>
    <mergeCell ref="B101:I102"/>
  </mergeCells>
  <printOptions headings="false" gridLines="false" gridLinesSet="true" horizontalCentered="false" verticalCentered="false"/>
  <pageMargins left="0.0798611111111111" right="0.129861111111111" top="0.170138888888889" bottom="0.0798611111111111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98"/>
  <sheetViews>
    <sheetView showFormulas="false" showGridLines="true" showRowColHeaders="true" showZeros="true" rightToLeft="false" tabSelected="false" showOutlineSymbols="true" defaultGridColor="true" view="normal" topLeftCell="A58" colorId="64" zoomScale="80" zoomScaleNormal="80" zoomScalePageLayoutView="100" workbookViewId="0">
      <selection pane="topLeft" activeCell="K67" activeCellId="0" sqref="K67"/>
    </sheetView>
  </sheetViews>
  <sheetFormatPr defaultRowHeight="13.2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9.45"/>
    <col collapsed="false" customWidth="true" hidden="false" outlineLevel="0" max="3" min="3" style="0" width="19"/>
    <col collapsed="false" customWidth="true" hidden="false" outlineLevel="0" max="4" min="4" style="0" width="47.58"/>
    <col collapsed="false" customWidth="true" hidden="false" outlineLevel="0" max="5" min="5" style="0" width="4.66"/>
    <col collapsed="false" customWidth="true" hidden="false" outlineLevel="0" max="6" min="6" style="0" width="28.98"/>
    <col collapsed="false" customWidth="true" hidden="false" outlineLevel="0" max="7" min="7" style="0" width="4.66"/>
    <col collapsed="false" customWidth="true" hidden="false" outlineLevel="0" max="8" min="8" style="0" width="32.56"/>
    <col collapsed="false" customWidth="true" hidden="false" outlineLevel="0" max="9" min="9" style="0" width="4.66"/>
    <col collapsed="false" customWidth="true" hidden="false" outlineLevel="0" max="10" min="10" style="0" width="46.37"/>
    <col collapsed="false" customWidth="true" hidden="false" outlineLevel="0" max="1023" min="11" style="0" width="14.43"/>
    <col collapsed="false" customWidth="true" hidden="false" outlineLevel="0" max="1025" min="1024" style="0" width="8.89"/>
  </cols>
  <sheetData>
    <row r="1" customFormat="false" ht="15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Format="false" ht="19.5" hidden="false" customHeight="true" outlineLevel="0" collapsed="false">
      <c r="A2" s="1"/>
      <c r="B2" s="1"/>
      <c r="C2" s="3" t="s">
        <v>0</v>
      </c>
      <c r="D2" s="4"/>
      <c r="E2" s="1"/>
      <c r="F2" s="5" t="s">
        <v>1</v>
      </c>
      <c r="G2" s="6" t="s">
        <v>152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customFormat="false" ht="15.75" hidden="false" customHeight="true" outlineLevel="0" collapsed="false">
      <c r="A3" s="1"/>
      <c r="B3" s="1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customFormat="false" ht="15.7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customFormat="false" ht="15.75" hidden="false" customHeight="true" outlineLevel="0" collapsed="false">
      <c r="A5" s="1"/>
      <c r="B5" s="7" t="s">
        <v>3</v>
      </c>
      <c r="C5" s="7"/>
      <c r="D5" s="7" t="s">
        <v>4</v>
      </c>
      <c r="E5" s="7"/>
      <c r="F5" s="8" t="s">
        <v>5</v>
      </c>
      <c r="G5" s="8"/>
      <c r="H5" s="8"/>
      <c r="I5" s="8"/>
      <c r="J5" s="8" t="s">
        <v>127</v>
      </c>
      <c r="K5" s="8"/>
    </row>
    <row r="6" customFormat="false" ht="24.35" hidden="false" customHeight="true" outlineLevel="0" collapsed="false">
      <c r="A6" s="1"/>
      <c r="B6" s="9" t="s">
        <v>7</v>
      </c>
      <c r="C6" s="10" t="s">
        <v>8</v>
      </c>
      <c r="D6" s="11" t="s">
        <v>125</v>
      </c>
      <c r="E6" s="11"/>
      <c r="F6" s="11" t="s">
        <v>9</v>
      </c>
      <c r="G6" s="11"/>
      <c r="H6" s="11" t="s">
        <v>10</v>
      </c>
      <c r="I6" s="11"/>
      <c r="J6" s="11"/>
      <c r="K6" s="11"/>
    </row>
    <row r="7" customFormat="false" ht="15.75" hidden="false" customHeight="true" outlineLevel="0" collapsed="false">
      <c r="A7" s="1"/>
      <c r="B7" s="12" t="s">
        <v>11</v>
      </c>
      <c r="C7" s="13" t="n">
        <v>80</v>
      </c>
      <c r="D7" s="14" t="str">
        <f aca="false">+'Fluidos y Energía'!D7</f>
        <v>Cálculo Integral y Diferencial en una Variable</v>
      </c>
      <c r="E7" s="15" t="n">
        <v>13</v>
      </c>
      <c r="F7" s="14"/>
      <c r="G7" s="17"/>
      <c r="H7" s="14"/>
      <c r="I7" s="17"/>
      <c r="J7" s="26" t="s">
        <v>13</v>
      </c>
      <c r="K7" s="27" t="n">
        <v>8</v>
      </c>
    </row>
    <row r="8" customFormat="false" ht="15.75" hidden="false" customHeight="true" outlineLevel="0" collapsed="false">
      <c r="A8" s="1"/>
      <c r="B8" s="12"/>
      <c r="C8" s="13"/>
      <c r="D8" s="20" t="str">
        <f aca="false">+'Fluidos y Energía'!D8</f>
        <v>Cálculo Integral y Diferencial en Varias Variables</v>
      </c>
      <c r="E8" s="21" t="n">
        <v>13</v>
      </c>
      <c r="F8" s="14"/>
      <c r="G8" s="17"/>
      <c r="H8" s="14"/>
      <c r="I8" s="17"/>
      <c r="J8" s="18" t="s">
        <v>15</v>
      </c>
      <c r="K8" s="19" t="n">
        <v>5</v>
      </c>
    </row>
    <row r="9" customFormat="false" ht="15.75" hidden="false" customHeight="true" outlineLevel="0" collapsed="false">
      <c r="A9" s="1"/>
      <c r="B9" s="12"/>
      <c r="C9" s="13"/>
      <c r="D9" s="20" t="str">
        <f aca="false">+'Fluidos y Energía'!D9</f>
        <v>Cálculo Vectorial</v>
      </c>
      <c r="E9" s="21" t="n">
        <v>10</v>
      </c>
      <c r="F9" s="14"/>
      <c r="G9" s="17"/>
      <c r="H9" s="14"/>
      <c r="I9" s="17"/>
      <c r="J9" s="18" t="s">
        <v>17</v>
      </c>
      <c r="K9" s="19" t="n">
        <v>4</v>
      </c>
    </row>
    <row r="10" customFormat="false" ht="15.75" hidden="false" customHeight="true" outlineLevel="0" collapsed="false">
      <c r="A10" s="1"/>
      <c r="B10" s="12"/>
      <c r="C10" s="13"/>
      <c r="D10" s="20" t="s">
        <v>18</v>
      </c>
      <c r="E10" s="21" t="n">
        <v>9</v>
      </c>
      <c r="F10" s="14"/>
      <c r="G10" s="17"/>
      <c r="H10" s="14"/>
      <c r="I10" s="17"/>
      <c r="J10" s="22" t="s">
        <v>19</v>
      </c>
      <c r="K10" s="19" t="n">
        <v>6</v>
      </c>
    </row>
    <row r="11" customFormat="false" ht="15.75" hidden="false" customHeight="true" outlineLevel="0" collapsed="false">
      <c r="A11" s="1"/>
      <c r="B11" s="12"/>
      <c r="C11" s="13"/>
      <c r="D11" s="20" t="s">
        <v>20</v>
      </c>
      <c r="E11" s="21" t="n">
        <v>9</v>
      </c>
      <c r="F11" s="14"/>
      <c r="G11" s="17"/>
      <c r="H11" s="14"/>
      <c r="I11" s="17"/>
      <c r="J11" s="22" t="s">
        <v>21</v>
      </c>
      <c r="K11" s="19" t="n">
        <v>6</v>
      </c>
    </row>
    <row r="12" customFormat="false" ht="15.75" hidden="false" customHeight="true" outlineLevel="0" collapsed="false">
      <c r="A12" s="1"/>
      <c r="B12" s="12"/>
      <c r="C12" s="13"/>
      <c r="D12" s="20" t="s">
        <v>22</v>
      </c>
      <c r="E12" s="21" t="n">
        <v>10</v>
      </c>
      <c r="F12" s="14"/>
      <c r="G12" s="17"/>
      <c r="H12" s="14"/>
      <c r="I12" s="17"/>
      <c r="J12" s="22" t="s">
        <v>23</v>
      </c>
      <c r="K12" s="19" t="n">
        <v>9</v>
      </c>
    </row>
    <row r="13" customFormat="false" ht="15.75" hidden="false" customHeight="true" outlineLevel="0" collapsed="false">
      <c r="A13" s="1"/>
      <c r="B13" s="12"/>
      <c r="C13" s="13"/>
      <c r="D13" s="20" t="str">
        <f aca="false">+'Fluidos y Energía'!D13</f>
        <v>Introducción a las Ecuaciones Diferenciales</v>
      </c>
      <c r="E13" s="21" t="n">
        <v>10</v>
      </c>
      <c r="F13" s="14"/>
      <c r="G13" s="17"/>
      <c r="H13" s="14"/>
      <c r="I13" s="17"/>
      <c r="J13" s="22" t="s">
        <v>25</v>
      </c>
      <c r="K13" s="19" t="n">
        <v>6</v>
      </c>
    </row>
    <row r="14" customFormat="false" ht="15.75" hidden="false" customHeight="true" outlineLevel="0" collapsed="false">
      <c r="A14" s="1"/>
      <c r="B14" s="12"/>
      <c r="C14" s="13"/>
      <c r="D14" s="23" t="s">
        <v>26</v>
      </c>
      <c r="E14" s="24" t="n">
        <f aca="false">SUM(E7:E13)</f>
        <v>74</v>
      </c>
      <c r="F14" s="25"/>
      <c r="G14" s="24"/>
      <c r="H14" s="25"/>
      <c r="I14" s="24"/>
      <c r="J14" s="23" t="s">
        <v>27</v>
      </c>
      <c r="K14" s="24" t="n">
        <v>6</v>
      </c>
    </row>
    <row r="15" customFormat="false" ht="15.75" hidden="false" customHeight="true" outlineLevel="0" collapsed="false">
      <c r="A15" s="1"/>
      <c r="B15" s="12" t="s">
        <v>28</v>
      </c>
      <c r="C15" s="13" t="n">
        <v>70</v>
      </c>
      <c r="D15" s="14" t="s">
        <v>29</v>
      </c>
      <c r="E15" s="15" t="n">
        <v>10</v>
      </c>
      <c r="F15" s="14"/>
      <c r="G15" s="17"/>
      <c r="H15" s="14"/>
      <c r="I15" s="17"/>
      <c r="J15" s="26" t="s">
        <v>32</v>
      </c>
      <c r="K15" s="27" t="n">
        <v>10</v>
      </c>
    </row>
    <row r="16" customFormat="false" ht="15.75" hidden="false" customHeight="true" outlineLevel="0" collapsed="false">
      <c r="A16" s="1"/>
      <c r="B16" s="12"/>
      <c r="C16" s="13"/>
      <c r="D16" s="20" t="s">
        <v>31</v>
      </c>
      <c r="E16" s="21" t="n">
        <v>10</v>
      </c>
      <c r="F16" s="14"/>
      <c r="G16" s="17"/>
      <c r="H16" s="14"/>
      <c r="I16" s="17"/>
      <c r="J16" s="18" t="s">
        <v>30</v>
      </c>
      <c r="K16" s="19" t="n">
        <v>10</v>
      </c>
    </row>
    <row r="17" customFormat="false" ht="15.75" hidden="false" customHeight="true" outlineLevel="0" collapsed="false">
      <c r="A17" s="1"/>
      <c r="B17" s="12"/>
      <c r="C17" s="13"/>
      <c r="D17" s="20" t="s">
        <v>33</v>
      </c>
      <c r="E17" s="21" t="n">
        <v>10</v>
      </c>
      <c r="F17" s="14"/>
      <c r="G17" s="17"/>
      <c r="H17" s="14"/>
      <c r="I17" s="17"/>
      <c r="J17" s="18" t="s">
        <v>34</v>
      </c>
      <c r="K17" s="19" t="n">
        <v>10</v>
      </c>
    </row>
    <row r="18" customFormat="false" ht="15.75" hidden="false" customHeight="true" outlineLevel="0" collapsed="false">
      <c r="A18" s="1"/>
      <c r="B18" s="12"/>
      <c r="C18" s="13"/>
      <c r="D18" s="20" t="s">
        <v>35</v>
      </c>
      <c r="E18" s="21" t="n">
        <v>5</v>
      </c>
      <c r="F18" s="14"/>
      <c r="G18" s="17"/>
      <c r="H18" s="14"/>
      <c r="I18" s="17"/>
      <c r="J18" s="18" t="s">
        <v>42</v>
      </c>
      <c r="K18" s="19" t="n">
        <v>12</v>
      </c>
    </row>
    <row r="19" customFormat="false" ht="15.75" hidden="false" customHeight="true" outlineLevel="0" collapsed="false">
      <c r="A19" s="1"/>
      <c r="B19" s="12"/>
      <c r="C19" s="13"/>
      <c r="D19" s="20" t="s">
        <v>37</v>
      </c>
      <c r="E19" s="21" t="n">
        <v>5</v>
      </c>
      <c r="F19" s="14"/>
      <c r="G19" s="17"/>
      <c r="H19" s="14"/>
      <c r="I19" s="17"/>
      <c r="J19" s="18" t="s">
        <v>36</v>
      </c>
      <c r="K19" s="19" t="n">
        <v>10</v>
      </c>
    </row>
    <row r="20" customFormat="false" ht="15.75" hidden="false" customHeight="true" outlineLevel="0" collapsed="false">
      <c r="A20" s="1"/>
      <c r="B20" s="12"/>
      <c r="C20" s="13"/>
      <c r="D20" s="20" t="s">
        <v>39</v>
      </c>
      <c r="E20" s="21" t="n">
        <v>10</v>
      </c>
      <c r="F20" s="14"/>
      <c r="G20" s="17"/>
      <c r="H20" s="14"/>
      <c r="I20" s="17"/>
      <c r="J20" s="18" t="s">
        <v>38</v>
      </c>
      <c r="K20" s="19" t="n">
        <v>10</v>
      </c>
    </row>
    <row r="21" customFormat="false" ht="15.75" hidden="false" customHeight="true" outlineLevel="0" collapsed="false">
      <c r="A21" s="1"/>
      <c r="B21" s="12"/>
      <c r="C21" s="13"/>
      <c r="D21" s="20" t="s">
        <v>41</v>
      </c>
      <c r="E21" s="21" t="n">
        <v>10</v>
      </c>
      <c r="F21" s="14"/>
      <c r="G21" s="17"/>
      <c r="H21" s="14"/>
      <c r="I21" s="17"/>
      <c r="J21" s="18" t="s">
        <v>40</v>
      </c>
      <c r="K21" s="19" t="n">
        <v>10</v>
      </c>
    </row>
    <row r="22" customFormat="false" ht="15.75" hidden="false" customHeight="true" outlineLevel="0" collapsed="false">
      <c r="A22" s="1"/>
      <c r="B22" s="12"/>
      <c r="C22" s="13"/>
      <c r="D22" s="23" t="s">
        <v>26</v>
      </c>
      <c r="E22" s="24" t="n">
        <f aca="false">SUM(E15:E21)</f>
        <v>60</v>
      </c>
      <c r="F22" s="25"/>
      <c r="G22" s="24"/>
      <c r="H22" s="25"/>
      <c r="I22" s="24"/>
      <c r="J22" s="23" t="s">
        <v>45</v>
      </c>
      <c r="K22" s="24" t="n">
        <f aca="false">K15</f>
        <v>10</v>
      </c>
    </row>
    <row r="23" customFormat="false" ht="15.75" hidden="false" customHeight="true" outlineLevel="0" collapsed="false">
      <c r="A23" s="1"/>
      <c r="B23" s="12" t="s">
        <v>43</v>
      </c>
      <c r="C23" s="13" t="n">
        <v>0</v>
      </c>
      <c r="D23" s="14"/>
      <c r="E23" s="15"/>
      <c r="F23" s="14"/>
      <c r="G23" s="17"/>
      <c r="H23" s="14"/>
      <c r="I23" s="17"/>
      <c r="J23" s="26" t="s">
        <v>44</v>
      </c>
      <c r="K23" s="27" t="n">
        <v>8</v>
      </c>
    </row>
    <row r="24" customFormat="false" ht="15.75" hidden="false" customHeight="true" outlineLevel="0" collapsed="false">
      <c r="A24" s="1"/>
      <c r="B24" s="12"/>
      <c r="C24" s="13"/>
      <c r="D24" s="23"/>
      <c r="E24" s="24"/>
      <c r="F24" s="25"/>
      <c r="G24" s="24"/>
      <c r="H24" s="25"/>
      <c r="I24" s="24"/>
      <c r="J24" s="23"/>
      <c r="K24" s="24"/>
    </row>
    <row r="25" customFormat="false" ht="15.75" hidden="false" customHeight="true" outlineLevel="0" collapsed="false">
      <c r="A25" s="1"/>
      <c r="B25" s="12" t="s">
        <v>46</v>
      </c>
      <c r="C25" s="72" t="s">
        <v>47</v>
      </c>
      <c r="D25" s="14" t="s">
        <v>48</v>
      </c>
      <c r="E25" s="15" t="n">
        <v>14</v>
      </c>
      <c r="F25" s="14" t="s">
        <v>52</v>
      </c>
      <c r="G25" s="15" t="n">
        <v>10</v>
      </c>
      <c r="H25" s="26" t="s">
        <v>56</v>
      </c>
      <c r="I25" s="27" t="n">
        <v>8</v>
      </c>
      <c r="J25" s="18" t="s">
        <v>54</v>
      </c>
      <c r="K25" s="19" t="n">
        <v>10</v>
      </c>
    </row>
    <row r="26" customFormat="false" ht="15.75" hidden="false" customHeight="true" outlineLevel="0" collapsed="false">
      <c r="A26" s="1"/>
      <c r="B26" s="12"/>
      <c r="C26" s="72"/>
      <c r="D26" s="20" t="s">
        <v>51</v>
      </c>
      <c r="E26" s="21" t="n">
        <v>10</v>
      </c>
      <c r="F26" s="83"/>
      <c r="G26" s="21"/>
      <c r="H26" s="46"/>
      <c r="I26" s="47"/>
      <c r="J26" s="18" t="s">
        <v>58</v>
      </c>
      <c r="K26" s="19" t="n">
        <v>10</v>
      </c>
    </row>
    <row r="27" customFormat="false" ht="15.75" hidden="false" customHeight="true" outlineLevel="0" collapsed="false">
      <c r="A27" s="1"/>
      <c r="B27" s="12"/>
      <c r="C27" s="72"/>
      <c r="D27" s="20" t="s">
        <v>53</v>
      </c>
      <c r="E27" s="21" t="n">
        <v>10</v>
      </c>
      <c r="F27" s="83"/>
      <c r="G27" s="21"/>
      <c r="H27" s="46"/>
      <c r="I27" s="47"/>
      <c r="J27" s="18" t="s">
        <v>49</v>
      </c>
      <c r="K27" s="19" t="n">
        <v>12</v>
      </c>
    </row>
    <row r="28" customFormat="false" ht="15.75" hidden="false" customHeight="true" outlineLevel="0" collapsed="false">
      <c r="A28" s="1"/>
      <c r="B28" s="12"/>
      <c r="C28" s="72"/>
      <c r="D28" s="20" t="s">
        <v>55</v>
      </c>
      <c r="E28" s="21" t="n">
        <v>10</v>
      </c>
      <c r="F28" s="83"/>
      <c r="G28" s="21"/>
      <c r="H28" s="46"/>
      <c r="I28" s="47"/>
      <c r="J28" s="18" t="s">
        <v>50</v>
      </c>
      <c r="K28" s="19" t="n">
        <v>12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customFormat="false" ht="15.75" hidden="false" customHeight="true" outlineLevel="0" collapsed="false">
      <c r="A29" s="1"/>
      <c r="B29" s="12"/>
      <c r="C29" s="72"/>
      <c r="D29" s="20" t="s">
        <v>57</v>
      </c>
      <c r="E29" s="21" t="n">
        <v>12</v>
      </c>
      <c r="F29" s="83"/>
      <c r="G29" s="21"/>
      <c r="H29" s="46"/>
      <c r="I29" s="47"/>
      <c r="J29" s="18"/>
      <c r="K29" s="19"/>
    </row>
    <row r="30" customFormat="false" ht="15.75" hidden="false" customHeight="true" outlineLevel="0" collapsed="false">
      <c r="A30" s="1"/>
      <c r="B30" s="12"/>
      <c r="C30" s="72"/>
      <c r="D30" s="20"/>
      <c r="E30" s="21"/>
      <c r="F30" s="83"/>
      <c r="G30" s="21"/>
      <c r="H30" s="46"/>
      <c r="I30" s="47"/>
      <c r="J30" s="18"/>
      <c r="K30" s="19"/>
    </row>
    <row r="31" customFormat="false" ht="15.75" hidden="false" customHeight="true" outlineLevel="0" collapsed="false">
      <c r="A31" s="1"/>
      <c r="B31" s="12"/>
      <c r="C31" s="72"/>
      <c r="D31" s="23" t="s">
        <v>26</v>
      </c>
      <c r="E31" s="24" t="n">
        <f aca="false">SUM(E25:E29)</f>
        <v>56</v>
      </c>
      <c r="F31" s="23" t="s">
        <v>26</v>
      </c>
      <c r="G31" s="24" t="n">
        <f aca="false">SUM(G25:G29)</f>
        <v>10</v>
      </c>
      <c r="H31" s="23" t="s">
        <v>45</v>
      </c>
      <c r="I31" s="24" t="n">
        <f aca="false">I25</f>
        <v>8</v>
      </c>
      <c r="J31" s="84"/>
      <c r="K31" s="30"/>
    </row>
    <row r="32" customFormat="false" ht="15.75" hidden="false" customHeight="true" outlineLevel="0" collapsed="false">
      <c r="A32" s="1"/>
      <c r="B32" s="12" t="s">
        <v>59</v>
      </c>
      <c r="C32" s="13" t="n">
        <v>32</v>
      </c>
      <c r="D32" s="14" t="s">
        <v>60</v>
      </c>
      <c r="E32" s="38" t="n">
        <v>12</v>
      </c>
      <c r="F32" s="39"/>
      <c r="G32" s="17"/>
      <c r="H32" s="14"/>
      <c r="I32" s="17"/>
      <c r="J32" s="26" t="s">
        <v>61</v>
      </c>
      <c r="K32" s="27" t="n">
        <v>10</v>
      </c>
    </row>
    <row r="33" customFormat="false" ht="15.75" hidden="false" customHeight="true" outlineLevel="0" collapsed="false">
      <c r="A33" s="1"/>
      <c r="B33" s="12"/>
      <c r="C33" s="13"/>
      <c r="D33" s="20" t="s">
        <v>62</v>
      </c>
      <c r="E33" s="40" t="n">
        <v>12</v>
      </c>
      <c r="F33" s="39"/>
      <c r="G33" s="17"/>
      <c r="H33" s="14"/>
      <c r="I33" s="17"/>
      <c r="J33" s="18" t="s">
        <v>63</v>
      </c>
      <c r="K33" s="19" t="n">
        <v>10</v>
      </c>
    </row>
    <row r="34" customFormat="false" ht="15.75" hidden="false" customHeight="true" outlineLevel="0" collapsed="false">
      <c r="A34" s="1"/>
      <c r="B34" s="12"/>
      <c r="C34" s="13"/>
      <c r="D34" s="20" t="s">
        <v>64</v>
      </c>
      <c r="E34" s="40" t="n">
        <v>13</v>
      </c>
      <c r="F34" s="39"/>
      <c r="G34" s="17"/>
      <c r="H34" s="14"/>
      <c r="I34" s="17"/>
      <c r="J34" s="18" t="s">
        <v>65</v>
      </c>
      <c r="K34" s="19" t="n">
        <v>12</v>
      </c>
    </row>
    <row r="35" customFormat="false" ht="15.75" hidden="false" customHeight="true" outlineLevel="0" collapsed="false">
      <c r="A35" s="1"/>
      <c r="B35" s="12"/>
      <c r="C35" s="13"/>
      <c r="D35" s="20" t="s">
        <v>66</v>
      </c>
      <c r="E35" s="40" t="n">
        <v>13</v>
      </c>
      <c r="F35" s="39"/>
      <c r="G35" s="17"/>
      <c r="H35" s="14"/>
      <c r="I35" s="17"/>
      <c r="J35" s="18" t="s">
        <v>67</v>
      </c>
      <c r="K35" s="19" t="n">
        <v>8</v>
      </c>
    </row>
    <row r="36" customFormat="false" ht="15.75" hidden="false" customHeight="true" outlineLevel="0" collapsed="false">
      <c r="A36" s="1"/>
      <c r="B36" s="12"/>
      <c r="C36" s="13"/>
      <c r="D36" s="20"/>
      <c r="E36" s="41"/>
      <c r="F36" s="39"/>
      <c r="G36" s="17"/>
      <c r="H36" s="14"/>
      <c r="I36" s="17"/>
      <c r="J36" s="18" t="s">
        <v>68</v>
      </c>
      <c r="K36" s="19" t="n">
        <v>8</v>
      </c>
    </row>
    <row r="37" customFormat="false" ht="15.75" hidden="false" customHeight="true" outlineLevel="0" collapsed="false">
      <c r="A37" s="1"/>
      <c r="B37" s="12"/>
      <c r="C37" s="13"/>
      <c r="D37" s="20"/>
      <c r="E37" s="41"/>
      <c r="F37" s="39"/>
      <c r="G37" s="17"/>
      <c r="H37" s="14"/>
      <c r="I37" s="17"/>
      <c r="J37" s="18" t="s">
        <v>69</v>
      </c>
      <c r="K37" s="19" t="n">
        <v>8</v>
      </c>
    </row>
    <row r="38" customFormat="false" ht="15.75" hidden="false" customHeight="true" outlineLevel="0" collapsed="false">
      <c r="A38" s="1"/>
      <c r="B38" s="12"/>
      <c r="C38" s="13"/>
      <c r="D38" s="20"/>
      <c r="E38" s="41"/>
      <c r="F38" s="39"/>
      <c r="G38" s="17"/>
      <c r="H38" s="14"/>
      <c r="I38" s="17"/>
      <c r="J38" s="18" t="s">
        <v>70</v>
      </c>
      <c r="K38" s="19" t="n">
        <v>11</v>
      </c>
    </row>
    <row r="39" customFormat="false" ht="15.75" hidden="false" customHeight="true" outlineLevel="0" collapsed="false">
      <c r="A39" s="1"/>
      <c r="B39" s="12"/>
      <c r="C39" s="13"/>
      <c r="D39" s="20"/>
      <c r="E39" s="41"/>
      <c r="F39" s="39"/>
      <c r="G39" s="17"/>
      <c r="H39" s="14"/>
      <c r="I39" s="17"/>
      <c r="J39" s="18" t="s">
        <v>71</v>
      </c>
      <c r="K39" s="19" t="n">
        <v>10</v>
      </c>
    </row>
    <row r="40" customFormat="false" ht="15.75" hidden="false" customHeight="true" outlineLevel="0" collapsed="false">
      <c r="A40" s="1"/>
      <c r="B40" s="12"/>
      <c r="C40" s="13"/>
      <c r="D40" s="23" t="s">
        <v>26</v>
      </c>
      <c r="E40" s="36" t="n">
        <f aca="false">SUM(E32:E39)</f>
        <v>50</v>
      </c>
      <c r="F40" s="42"/>
      <c r="G40" s="24"/>
      <c r="H40" s="25"/>
      <c r="I40" s="24"/>
      <c r="J40" s="25"/>
      <c r="K40" s="24"/>
    </row>
    <row r="41" customFormat="false" ht="15.75" hidden="false" customHeight="true" outlineLevel="0" collapsed="false">
      <c r="A41" s="1"/>
      <c r="B41" s="12" t="s">
        <v>72</v>
      </c>
      <c r="C41" s="13" t="n">
        <v>20</v>
      </c>
      <c r="D41" s="14" t="s">
        <v>73</v>
      </c>
      <c r="E41" s="15" t="n">
        <v>8</v>
      </c>
      <c r="F41" s="14" t="s">
        <v>77</v>
      </c>
      <c r="G41" s="15" t="n">
        <v>8</v>
      </c>
      <c r="H41" s="14"/>
      <c r="I41" s="17"/>
      <c r="J41" s="26" t="s">
        <v>78</v>
      </c>
      <c r="K41" s="27" t="n">
        <v>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Format="false" ht="15.75" hidden="false" customHeight="true" outlineLevel="0" collapsed="false">
      <c r="A42" s="1"/>
      <c r="B42" s="12"/>
      <c r="C42" s="13"/>
      <c r="D42" s="20" t="s">
        <v>75</v>
      </c>
      <c r="E42" s="21" t="n">
        <v>5</v>
      </c>
      <c r="F42" s="44"/>
      <c r="G42" s="51"/>
      <c r="H42" s="14"/>
      <c r="I42" s="17"/>
      <c r="J42" s="50" t="s">
        <v>74</v>
      </c>
      <c r="K42" s="19" t="n">
        <v>7</v>
      </c>
    </row>
    <row r="43" customFormat="false" ht="15.75" hidden="false" customHeight="true" outlineLevel="0" collapsed="false">
      <c r="A43" s="1"/>
      <c r="B43" s="12"/>
      <c r="C43" s="13"/>
      <c r="D43" s="20" t="s">
        <v>76</v>
      </c>
      <c r="E43" s="21" t="n">
        <v>8</v>
      </c>
      <c r="F43" s="44"/>
      <c r="G43" s="51"/>
      <c r="H43" s="14"/>
      <c r="I43" s="17"/>
      <c r="J43" s="50" t="s">
        <v>79</v>
      </c>
      <c r="K43" s="19" t="n">
        <v>6</v>
      </c>
    </row>
    <row r="44" customFormat="false" ht="15.75" hidden="false" customHeight="true" outlineLevel="0" collapsed="false">
      <c r="A44" s="1"/>
      <c r="B44" s="12"/>
      <c r="C44" s="13"/>
      <c r="D44" s="34"/>
      <c r="E44" s="35"/>
      <c r="F44" s="44"/>
      <c r="G44" s="51"/>
      <c r="H44" s="14"/>
      <c r="I44" s="17"/>
      <c r="J44" s="50" t="s">
        <v>80</v>
      </c>
      <c r="K44" s="19" t="n">
        <v>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customFormat="false" ht="15.75" hidden="false" customHeight="true" outlineLevel="0" collapsed="false">
      <c r="A45" s="1"/>
      <c r="B45" s="12"/>
      <c r="C45" s="13"/>
      <c r="D45" s="34"/>
      <c r="E45" s="35"/>
      <c r="F45" s="44"/>
      <c r="G45" s="51"/>
      <c r="H45" s="14"/>
      <c r="I45" s="17"/>
      <c r="J45" s="18" t="s">
        <v>81</v>
      </c>
      <c r="K45" s="19" t="n">
        <v>5</v>
      </c>
    </row>
    <row r="46" customFormat="false" ht="15.75" hidden="false" customHeight="true" outlineLevel="0" collapsed="false">
      <c r="A46" s="1"/>
      <c r="B46" s="12"/>
      <c r="C46" s="13"/>
      <c r="D46" s="34"/>
      <c r="E46" s="35"/>
      <c r="F46" s="44"/>
      <c r="G46" s="51"/>
      <c r="H46" s="14"/>
      <c r="I46" s="17"/>
      <c r="J46" s="50" t="s">
        <v>82</v>
      </c>
      <c r="K46" s="19" t="n">
        <v>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customFormat="false" ht="15.75" hidden="false" customHeight="true" outlineLevel="0" collapsed="false">
      <c r="A47" s="1"/>
      <c r="B47" s="12"/>
      <c r="C47" s="13"/>
      <c r="D47" s="34"/>
      <c r="E47" s="35"/>
      <c r="F47" s="44"/>
      <c r="G47" s="51"/>
      <c r="H47" s="14"/>
      <c r="I47" s="17"/>
      <c r="J47" s="50" t="s">
        <v>83</v>
      </c>
      <c r="K47" s="19" t="n">
        <v>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Format="false" ht="15.75" hidden="false" customHeight="true" outlineLevel="0" collapsed="false">
      <c r="A48" s="1"/>
      <c r="B48" s="12"/>
      <c r="C48" s="13"/>
      <c r="D48" s="34"/>
      <c r="E48" s="35"/>
      <c r="F48" s="44"/>
      <c r="G48" s="51"/>
      <c r="H48" s="14"/>
      <c r="I48" s="17"/>
      <c r="J48" s="18" t="s">
        <v>84</v>
      </c>
      <c r="K48" s="19" t="n">
        <v>6</v>
      </c>
    </row>
    <row r="49" customFormat="false" ht="15.75" hidden="false" customHeight="true" outlineLevel="0" collapsed="false">
      <c r="A49" s="1"/>
      <c r="B49" s="12"/>
      <c r="C49" s="13"/>
      <c r="D49" s="34"/>
      <c r="E49" s="35"/>
      <c r="F49" s="44"/>
      <c r="G49" s="51"/>
      <c r="H49" s="14"/>
      <c r="I49" s="17"/>
      <c r="J49" s="18" t="s">
        <v>85</v>
      </c>
      <c r="K49" s="19" t="n">
        <v>5</v>
      </c>
    </row>
    <row r="50" customFormat="false" ht="15.75" hidden="false" customHeight="true" outlineLevel="0" collapsed="false">
      <c r="A50" s="1"/>
      <c r="B50" s="12"/>
      <c r="C50" s="13"/>
      <c r="D50" s="34"/>
      <c r="E50" s="35"/>
      <c r="F50" s="44"/>
      <c r="G50" s="51"/>
      <c r="H50" s="14"/>
      <c r="I50" s="17"/>
      <c r="J50" s="18" t="s">
        <v>86</v>
      </c>
      <c r="K50" s="19" t="n">
        <v>8</v>
      </c>
    </row>
    <row r="51" customFormat="false" ht="15.75" hidden="false" customHeight="true" outlineLevel="0" collapsed="false">
      <c r="A51" s="1"/>
      <c r="B51" s="12"/>
      <c r="C51" s="13"/>
      <c r="D51" s="23" t="s">
        <v>26</v>
      </c>
      <c r="E51" s="24" t="n">
        <f aca="false">SUM(E41:E50)</f>
        <v>21</v>
      </c>
      <c r="F51" s="23" t="s">
        <v>26</v>
      </c>
      <c r="G51" s="24" t="n">
        <f aca="false">G41+G42</f>
        <v>8</v>
      </c>
      <c r="H51" s="25"/>
      <c r="I51" s="24"/>
      <c r="J51" s="23"/>
      <c r="K51" s="24"/>
    </row>
    <row r="52" customFormat="false" ht="15.75" hidden="false" customHeight="true" outlineLevel="0" collapsed="false">
      <c r="A52" s="1"/>
      <c r="B52" s="12" t="s">
        <v>87</v>
      </c>
      <c r="C52" s="13" t="n">
        <v>4</v>
      </c>
      <c r="D52" s="14" t="s">
        <v>88</v>
      </c>
      <c r="E52" s="15" t="n">
        <v>6</v>
      </c>
      <c r="F52" s="14"/>
      <c r="G52" s="17"/>
      <c r="H52" s="14"/>
      <c r="I52" s="17"/>
      <c r="J52" s="14"/>
      <c r="K52" s="15"/>
    </row>
    <row r="53" customFormat="false" ht="15.75" hidden="false" customHeight="true" outlineLevel="0" collapsed="false">
      <c r="A53" s="1"/>
      <c r="B53" s="12"/>
      <c r="C53" s="13"/>
      <c r="D53" s="23" t="s">
        <v>26</v>
      </c>
      <c r="E53" s="24" t="n">
        <f aca="false">SUM(E52)</f>
        <v>6</v>
      </c>
      <c r="F53" s="25"/>
      <c r="G53" s="24"/>
      <c r="H53" s="25"/>
      <c r="I53" s="24"/>
      <c r="J53" s="25"/>
      <c r="K53" s="24"/>
    </row>
    <row r="54" customFormat="false" ht="15.75" hidden="false" customHeight="true" outlineLevel="0" collapsed="false">
      <c r="A54" s="1"/>
      <c r="B54" s="12" t="s">
        <v>89</v>
      </c>
      <c r="C54" s="13" t="n">
        <v>18</v>
      </c>
      <c r="D54" s="14" t="s">
        <v>90</v>
      </c>
      <c r="E54" s="15" t="n">
        <v>9</v>
      </c>
      <c r="F54" s="14" t="s">
        <v>91</v>
      </c>
      <c r="G54" s="15" t="n">
        <v>8</v>
      </c>
      <c r="H54" s="26" t="s">
        <v>92</v>
      </c>
      <c r="I54" s="27" t="n">
        <v>8</v>
      </c>
      <c r="J54" s="26" t="s">
        <v>94</v>
      </c>
      <c r="K54" s="27" t="n">
        <v>4</v>
      </c>
    </row>
    <row r="55" customFormat="false" ht="15.75" hidden="false" customHeight="true" outlineLevel="0" collapsed="false">
      <c r="A55" s="1"/>
      <c r="B55" s="12"/>
      <c r="C55" s="13"/>
      <c r="D55" s="20" t="s">
        <v>93</v>
      </c>
      <c r="E55" s="21" t="n">
        <v>9</v>
      </c>
      <c r="H55" s="34"/>
      <c r="I55" s="35"/>
      <c r="J55" s="18" t="s">
        <v>95</v>
      </c>
      <c r="K55" s="19" t="n">
        <v>13</v>
      </c>
    </row>
    <row r="56" customFormat="false" ht="15.75" hidden="false" customHeight="true" outlineLevel="0" collapsed="false">
      <c r="A56" s="1"/>
      <c r="B56" s="12"/>
      <c r="C56" s="13"/>
      <c r="D56" s="23" t="s">
        <v>26</v>
      </c>
      <c r="E56" s="24" t="n">
        <f aca="false">SUM(E54:E55)</f>
        <v>18</v>
      </c>
      <c r="F56" s="23" t="s">
        <v>26</v>
      </c>
      <c r="G56" s="24" t="n">
        <f aca="false">SUM(G54:G55)</f>
        <v>8</v>
      </c>
      <c r="H56" s="23" t="s">
        <v>45</v>
      </c>
      <c r="I56" s="24"/>
      <c r="J56" s="25"/>
      <c r="K56" s="24"/>
    </row>
    <row r="57" customFormat="false" ht="15.75" hidden="false" customHeight="true" outlineLevel="0" collapsed="false">
      <c r="A57" s="1"/>
      <c r="B57" s="12" t="s">
        <v>145</v>
      </c>
      <c r="C57" s="13" t="n">
        <v>20</v>
      </c>
      <c r="D57" s="14" t="s">
        <v>97</v>
      </c>
      <c r="E57" s="15" t="n">
        <v>10</v>
      </c>
      <c r="F57" s="48"/>
      <c r="G57" s="49"/>
      <c r="H57" s="48"/>
      <c r="I57" s="49"/>
      <c r="J57" s="48"/>
      <c r="K57" s="49"/>
    </row>
    <row r="58" customFormat="false" ht="15.75" hidden="false" customHeight="true" outlineLevel="0" collapsed="false">
      <c r="A58" s="1"/>
      <c r="B58" s="12"/>
      <c r="C58" s="13"/>
      <c r="D58" s="20" t="s">
        <v>98</v>
      </c>
      <c r="E58" s="21" t="n">
        <v>10</v>
      </c>
      <c r="F58" s="48"/>
      <c r="G58" s="49"/>
      <c r="H58" s="48"/>
      <c r="I58" s="49"/>
      <c r="J58" s="48"/>
      <c r="K58" s="49"/>
    </row>
    <row r="59" customFormat="false" ht="15.75" hidden="false" customHeight="true" outlineLevel="0" collapsed="false">
      <c r="A59" s="1"/>
      <c r="B59" s="12"/>
      <c r="C59" s="13"/>
      <c r="D59" s="23" t="s">
        <v>26</v>
      </c>
      <c r="E59" s="24" t="n">
        <f aca="false">SUM(E57:E58)</f>
        <v>20</v>
      </c>
      <c r="F59" s="25"/>
      <c r="G59" s="24"/>
      <c r="H59" s="25"/>
      <c r="I59" s="24"/>
      <c r="J59" s="25"/>
      <c r="K59" s="24"/>
    </row>
    <row r="60" customFormat="false" ht="15.75" hidden="false" customHeight="true" outlineLevel="0" collapsed="false">
      <c r="A60" s="1"/>
      <c r="B60" s="12" t="s">
        <v>99</v>
      </c>
      <c r="C60" s="13" t="n">
        <v>10</v>
      </c>
      <c r="D60" s="14" t="s">
        <v>100</v>
      </c>
      <c r="E60" s="15" t="n">
        <v>8</v>
      </c>
      <c r="F60" s="48"/>
      <c r="G60" s="49"/>
      <c r="H60" s="26" t="s">
        <v>101</v>
      </c>
      <c r="I60" s="27" t="n">
        <v>8</v>
      </c>
    </row>
    <row r="61" customFormat="false" ht="15.75" hidden="false" customHeight="true" outlineLevel="0" collapsed="false">
      <c r="A61" s="1"/>
      <c r="B61" s="12"/>
      <c r="C61" s="13"/>
      <c r="D61" s="20" t="s">
        <v>102</v>
      </c>
      <c r="E61" s="21" t="n">
        <v>8</v>
      </c>
      <c r="F61" s="48"/>
      <c r="G61" s="49"/>
      <c r="H61" s="34"/>
      <c r="I61" s="35"/>
      <c r="J61" s="44"/>
      <c r="K61" s="51"/>
    </row>
    <row r="62" customFormat="false" ht="15.75" hidden="false" customHeight="true" outlineLevel="0" collapsed="false">
      <c r="A62" s="1"/>
      <c r="B62" s="12"/>
      <c r="C62" s="13"/>
      <c r="D62" s="23" t="s">
        <v>26</v>
      </c>
      <c r="E62" s="24" t="n">
        <f aca="false">SUM(E60:E61)</f>
        <v>16</v>
      </c>
      <c r="F62" s="25"/>
      <c r="G62" s="24"/>
      <c r="H62" s="25"/>
      <c r="I62" s="24"/>
      <c r="J62" s="25"/>
      <c r="K62" s="24"/>
    </row>
    <row r="63" customFormat="false" ht="15.75" hidden="false" customHeight="true" outlineLevel="0" collapsed="false">
      <c r="A63" s="1"/>
      <c r="B63" s="12" t="s">
        <v>103</v>
      </c>
      <c r="C63" s="72" t="n">
        <v>8</v>
      </c>
      <c r="D63" s="20" t="s">
        <v>104</v>
      </c>
      <c r="E63" s="21" t="n">
        <v>4</v>
      </c>
      <c r="F63" s="14"/>
      <c r="G63" s="17"/>
      <c r="H63" s="14"/>
      <c r="I63" s="17"/>
      <c r="J63" s="18" t="s">
        <v>105</v>
      </c>
      <c r="K63" s="19" t="n">
        <v>7</v>
      </c>
    </row>
    <row r="64" customFormat="false" ht="15.75" hidden="false" customHeight="true" outlineLevel="0" collapsed="false">
      <c r="A64" s="1"/>
      <c r="B64" s="12"/>
      <c r="C64" s="72"/>
      <c r="D64" s="20" t="s">
        <v>106</v>
      </c>
      <c r="E64" s="21" t="n">
        <v>4</v>
      </c>
      <c r="F64" s="14"/>
      <c r="G64" s="17"/>
      <c r="H64" s="14"/>
      <c r="I64" s="17"/>
      <c r="J64" s="18" t="s">
        <v>108</v>
      </c>
      <c r="K64" s="19" t="n">
        <v>8</v>
      </c>
    </row>
    <row r="65" customFormat="false" ht="15.75" hidden="false" customHeight="true" outlineLevel="0" collapsed="false">
      <c r="A65" s="1"/>
      <c r="B65" s="12"/>
      <c r="C65" s="72"/>
      <c r="D65" s="34"/>
      <c r="E65" s="35"/>
      <c r="F65" s="14"/>
      <c r="G65" s="17"/>
      <c r="H65" s="14"/>
      <c r="I65" s="17"/>
      <c r="J65" s="50" t="s">
        <v>107</v>
      </c>
      <c r="K65" s="19" t="n">
        <v>8</v>
      </c>
    </row>
    <row r="66" customFormat="false" ht="15.75" hidden="false" customHeight="true" outlineLevel="0" collapsed="false">
      <c r="A66" s="1"/>
      <c r="B66" s="12"/>
      <c r="C66" s="72"/>
      <c r="D66" s="34"/>
      <c r="E66" s="35"/>
      <c r="F66" s="14"/>
      <c r="G66" s="17"/>
      <c r="H66" s="14"/>
      <c r="I66" s="17"/>
      <c r="J66" s="18" t="s">
        <v>109</v>
      </c>
      <c r="K66" s="19" t="n">
        <v>3</v>
      </c>
    </row>
    <row r="67" customFormat="false" ht="15.75" hidden="false" customHeight="true" outlineLevel="0" collapsed="false">
      <c r="A67" s="1"/>
      <c r="B67" s="12"/>
      <c r="C67" s="72"/>
      <c r="D67" s="23" t="s">
        <v>26</v>
      </c>
      <c r="E67" s="24" t="n">
        <f aca="false">SUM(E63:E66)</f>
        <v>8</v>
      </c>
      <c r="F67" s="25"/>
      <c r="G67" s="24"/>
      <c r="H67" s="25"/>
      <c r="I67" s="24"/>
      <c r="J67" s="23"/>
      <c r="K67" s="24"/>
    </row>
    <row r="68" customFormat="false" ht="15.75" hidden="false" customHeight="true" outlineLevel="0" collapsed="false">
      <c r="A68" s="1"/>
      <c r="B68" s="12" t="s">
        <v>110</v>
      </c>
      <c r="C68" s="24" t="n">
        <v>0</v>
      </c>
      <c r="D68" s="20"/>
      <c r="E68" s="21"/>
      <c r="F68" s="20"/>
      <c r="G68" s="28"/>
      <c r="H68" s="20"/>
      <c r="I68" s="28"/>
      <c r="J68" s="50" t="s">
        <v>111</v>
      </c>
      <c r="K68" s="19" t="n">
        <v>8</v>
      </c>
    </row>
    <row r="69" customFormat="false" ht="15.75" hidden="false" customHeight="true" outlineLevel="0" collapsed="false">
      <c r="A69" s="1"/>
      <c r="B69" s="12"/>
      <c r="C69" s="24"/>
      <c r="D69" s="20"/>
      <c r="E69" s="21"/>
      <c r="F69" s="20"/>
      <c r="G69" s="28"/>
      <c r="H69" s="20"/>
      <c r="I69" s="28"/>
      <c r="J69" s="50" t="s">
        <v>112</v>
      </c>
      <c r="K69" s="19" t="n">
        <v>4</v>
      </c>
    </row>
    <row r="70" customFormat="false" ht="15.75" hidden="false" customHeight="true" outlineLevel="0" collapsed="false">
      <c r="A70" s="1"/>
      <c r="B70" s="12"/>
      <c r="C70" s="24"/>
      <c r="D70" s="23" t="s">
        <v>26</v>
      </c>
      <c r="E70" s="24" t="n">
        <f aca="false">SUM(E68:E69)</f>
        <v>0</v>
      </c>
      <c r="F70" s="25"/>
      <c r="G70" s="24"/>
      <c r="H70" s="25"/>
      <c r="I70" s="24"/>
      <c r="J70" s="23"/>
      <c r="K70" s="24"/>
    </row>
    <row r="71" customFormat="false" ht="15.75" hidden="false" customHeight="true" outlineLevel="0" collapsed="false">
      <c r="A71" s="1"/>
      <c r="B71" s="12" t="s">
        <v>113</v>
      </c>
      <c r="C71" s="13" t="n">
        <v>56</v>
      </c>
      <c r="D71" s="14" t="s">
        <v>114</v>
      </c>
      <c r="E71" s="15" t="n">
        <v>6</v>
      </c>
      <c r="F71" s="14"/>
      <c r="G71" s="17"/>
      <c r="H71" s="14"/>
      <c r="I71" s="17"/>
      <c r="J71" s="26" t="s">
        <v>115</v>
      </c>
      <c r="K71" s="27" t="n">
        <v>3</v>
      </c>
    </row>
    <row r="72" customFormat="false" ht="15.75" hidden="false" customHeight="true" outlineLevel="0" collapsed="false">
      <c r="A72" s="1"/>
      <c r="B72" s="12"/>
      <c r="C72" s="13"/>
      <c r="D72" s="20" t="s">
        <v>116</v>
      </c>
      <c r="E72" s="21" t="n">
        <v>20</v>
      </c>
      <c r="F72" s="14"/>
      <c r="G72" s="17"/>
      <c r="H72" s="14"/>
      <c r="I72" s="17"/>
      <c r="J72" s="44"/>
      <c r="K72" s="51"/>
    </row>
    <row r="73" customFormat="false" ht="15.75" hidden="false" customHeight="true" outlineLevel="0" collapsed="false">
      <c r="A73" s="1"/>
      <c r="B73" s="12"/>
      <c r="C73" s="13"/>
      <c r="D73" s="20" t="s">
        <v>117</v>
      </c>
      <c r="E73" s="21" t="n">
        <v>30</v>
      </c>
      <c r="F73" s="14"/>
      <c r="G73" s="17"/>
      <c r="H73" s="14"/>
      <c r="I73" s="17"/>
      <c r="J73" s="44"/>
      <c r="K73" s="51"/>
    </row>
    <row r="74" customFormat="false" ht="15.75" hidden="false" customHeight="true" outlineLevel="0" collapsed="false">
      <c r="A74" s="1"/>
      <c r="B74" s="12"/>
      <c r="C74" s="13"/>
      <c r="D74" s="23" t="s">
        <v>26</v>
      </c>
      <c r="E74" s="24" t="n">
        <f aca="false">SUM(E71:E73)</f>
        <v>56</v>
      </c>
      <c r="F74" s="25"/>
      <c r="G74" s="24"/>
      <c r="H74" s="25"/>
      <c r="I74" s="24"/>
      <c r="J74" s="25"/>
      <c r="K74" s="24"/>
    </row>
    <row r="75" customFormat="false" ht="15.75" hidden="false" customHeight="true" outlineLevel="0" collapsed="false">
      <c r="A75" s="1"/>
      <c r="B75" s="9" t="s">
        <v>118</v>
      </c>
      <c r="C75" s="52" t="n">
        <f aca="false">SUM(C7:C74)+70</f>
        <v>388</v>
      </c>
      <c r="D75" s="9" t="s">
        <v>119</v>
      </c>
      <c r="E75" s="53" t="n">
        <f aca="false">E74+E67+E62+E59+E56+E53+E51+E40+E31+E22+E14+E24+E70</f>
        <v>385</v>
      </c>
      <c r="F75" s="9" t="s">
        <v>120</v>
      </c>
      <c r="G75" s="53" t="n">
        <f aca="false">G74+G67+G62+G59+G56+G53+G51+G40+G31+G22+G14+G24+G70</f>
        <v>26</v>
      </c>
      <c r="H75" s="9" t="s">
        <v>121</v>
      </c>
      <c r="I75" s="53" t="n">
        <f aca="false">I74+I67+I62+I59+I56+I53+I51+I40+I31+I22+I14+I24+I70</f>
        <v>8</v>
      </c>
      <c r="J75" s="9" t="s">
        <v>122</v>
      </c>
      <c r="K75" s="53" t="n">
        <f aca="false">K74+K67+K62+K59+K56+K53+K51+K40+K31+K22+K14+K24+K70</f>
        <v>16</v>
      </c>
    </row>
    <row r="76" customFormat="false" ht="15.75" hidden="false" customHeight="true" outlineLevel="0" collapsed="false">
      <c r="A76" s="1"/>
      <c r="B76" s="1"/>
      <c r="C76" s="1"/>
      <c r="G76" s="1"/>
    </row>
    <row r="77" customFormat="false" ht="15.75" hidden="false" customHeight="true" outlineLevel="0" collapsed="false">
      <c r="A77" s="1"/>
      <c r="B77" s="54" t="s">
        <v>123</v>
      </c>
      <c r="C77" s="54"/>
      <c r="E77" s="55" t="s">
        <v>124</v>
      </c>
      <c r="F77" s="1"/>
      <c r="G77" s="1"/>
    </row>
    <row r="78" customFormat="false" ht="15.75" hidden="false" customHeight="true" outlineLevel="0" collapsed="false">
      <c r="A78" s="1"/>
      <c r="B78" s="56" t="s">
        <v>125</v>
      </c>
      <c r="C78" s="57" t="n">
        <f aca="false">E75</f>
        <v>385</v>
      </c>
      <c r="E78" s="58" t="s">
        <v>153</v>
      </c>
      <c r="F78" s="58"/>
      <c r="G78" s="58"/>
      <c r="H78" s="58"/>
      <c r="I78" s="58"/>
      <c r="J78" s="58"/>
    </row>
    <row r="79" customFormat="false" ht="15.75" hidden="false" customHeight="true" outlineLevel="0" collapsed="false">
      <c r="A79" s="1"/>
      <c r="B79" s="59" t="s">
        <v>127</v>
      </c>
      <c r="C79" s="35" t="n">
        <f aca="false">+K75</f>
        <v>16</v>
      </c>
      <c r="D79" s="1" t="s">
        <v>128</v>
      </c>
      <c r="E79" s="58" t="s">
        <v>154</v>
      </c>
      <c r="F79" s="58"/>
      <c r="G79" s="58"/>
      <c r="H79" s="58"/>
      <c r="I79" s="58"/>
      <c r="J79" s="58"/>
    </row>
    <row r="80" customFormat="false" ht="15.75" hidden="false" customHeight="true" outlineLevel="0" collapsed="false">
      <c r="A80" s="1"/>
      <c r="B80" s="59" t="s">
        <v>9</v>
      </c>
      <c r="C80" s="35" t="n">
        <f aca="false">G75</f>
        <v>26</v>
      </c>
      <c r="E80" s="58"/>
      <c r="F80" s="58"/>
      <c r="G80" s="58"/>
      <c r="H80" s="58"/>
      <c r="I80" s="58"/>
      <c r="J80" s="58"/>
    </row>
    <row r="81" customFormat="false" ht="15.75" hidden="false" customHeight="true" outlineLevel="0" collapsed="false">
      <c r="A81" s="1"/>
      <c r="B81" s="60" t="s">
        <v>10</v>
      </c>
      <c r="C81" s="61" t="n">
        <f aca="false">I75</f>
        <v>8</v>
      </c>
      <c r="D81" s="1" t="s">
        <v>130</v>
      </c>
      <c r="E81" s="58"/>
      <c r="F81" s="58"/>
      <c r="G81" s="58"/>
      <c r="H81" s="58"/>
      <c r="I81" s="58"/>
      <c r="J81" s="58"/>
    </row>
    <row r="82" customFormat="false" ht="15.75" hidden="false" customHeight="true" outlineLevel="0" collapsed="false">
      <c r="A82" s="1"/>
      <c r="B82" s="63" t="s">
        <v>26</v>
      </c>
      <c r="C82" s="64" t="n">
        <f aca="false">C78+C79+C80+C81</f>
        <v>435</v>
      </c>
      <c r="E82" s="58" t="s">
        <v>155</v>
      </c>
      <c r="F82" s="58"/>
      <c r="G82" s="58"/>
      <c r="H82" s="58"/>
      <c r="I82" s="58"/>
      <c r="J82" s="58"/>
    </row>
    <row r="83" customFormat="false" ht="15.75" hidden="false" customHeight="true" outlineLevel="0" collapsed="false">
      <c r="A83" s="1"/>
      <c r="E83" s="58"/>
      <c r="F83" s="58"/>
      <c r="G83" s="58"/>
      <c r="H83" s="58"/>
      <c r="I83" s="58"/>
      <c r="J83" s="58"/>
    </row>
    <row r="84" customFormat="false" ht="15.75" hidden="false" customHeight="true" outlineLevel="0" collapsed="false">
      <c r="A84" s="65" t="s">
        <v>130</v>
      </c>
      <c r="B84" s="1" t="s">
        <v>132</v>
      </c>
      <c r="C84" s="1"/>
      <c r="D84" s="1"/>
      <c r="E84" s="85"/>
      <c r="F84" s="85"/>
      <c r="G84" s="85"/>
      <c r="H84" s="85"/>
      <c r="I84" s="85"/>
    </row>
    <row r="85" customFormat="false" ht="15.75" hidden="false" customHeight="true" outlineLevel="0" collapsed="false">
      <c r="A85" s="66" t="s">
        <v>133</v>
      </c>
      <c r="B85" s="58" t="s">
        <v>134</v>
      </c>
      <c r="C85" s="58"/>
      <c r="D85" s="5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customFormat="false" ht="15.75" hidden="false" customHeight="true" outlineLevel="0" collapsed="false">
      <c r="A86" s="66"/>
      <c r="B86" s="66"/>
      <c r="C86" s="58"/>
      <c r="D86" s="5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Format="false" ht="15.75" hidden="false" customHeight="true" outlineLevel="0" collapsed="false">
      <c r="A87" s="65" t="s">
        <v>128</v>
      </c>
      <c r="B87" s="1" t="s">
        <v>135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customFormat="false" ht="15.75" hidden="false" customHeight="true" outlineLevel="0" collapsed="false">
      <c r="A88" s="65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customFormat="false" ht="15.75" hidden="false" customHeight="true" outlineLevel="0" collapsed="false">
      <c r="A89" s="1"/>
      <c r="B89" s="55" t="s">
        <v>136</v>
      </c>
      <c r="C89" s="1"/>
      <c r="D89" s="1"/>
      <c r="E89" s="1"/>
      <c r="F89" s="1"/>
      <c r="G89" s="1"/>
      <c r="H89" s="1"/>
      <c r="I89" s="1"/>
      <c r="J89" s="1"/>
      <c r="K89" s="1"/>
    </row>
    <row r="90" customFormat="false" ht="15.75" hidden="false" customHeight="true" outlineLevel="0" collapsed="false">
      <c r="A90" s="1"/>
      <c r="B90" s="67" t="s">
        <v>137</v>
      </c>
      <c r="C90" s="1"/>
      <c r="D90" s="1"/>
      <c r="E90" s="1"/>
      <c r="F90" s="1"/>
      <c r="G90" s="1"/>
      <c r="H90" s="1"/>
      <c r="I90" s="1"/>
    </row>
    <row r="91" customFormat="false" ht="15.75" hidden="false" customHeight="true" outlineLevel="0" collapsed="false">
      <c r="A91" s="1"/>
      <c r="B91" s="62" t="s">
        <v>138</v>
      </c>
      <c r="C91" s="62"/>
      <c r="D91" s="62"/>
      <c r="E91" s="62"/>
      <c r="F91" s="62"/>
      <c r="G91" s="62"/>
      <c r="H91" s="62"/>
      <c r="I91" s="62"/>
    </row>
    <row r="92" customFormat="false" ht="15.75" hidden="false" customHeight="true" outlineLevel="0" collapsed="false">
      <c r="A92" s="1"/>
      <c r="B92" s="62"/>
      <c r="C92" s="62"/>
      <c r="D92" s="62"/>
      <c r="E92" s="62"/>
      <c r="F92" s="62"/>
      <c r="G92" s="62"/>
      <c r="H92" s="62"/>
      <c r="I92" s="62"/>
    </row>
    <row r="93" customFormat="false" ht="15.75" hidden="false" customHeight="true" outlineLevel="0" collapsed="false">
      <c r="A93" s="1"/>
      <c r="B93" s="1" t="s">
        <v>139</v>
      </c>
      <c r="C93" s="1"/>
      <c r="D93" s="1"/>
      <c r="E93" s="1"/>
      <c r="F93" s="1"/>
      <c r="G93" s="1"/>
      <c r="H93" s="1"/>
      <c r="I93" s="1"/>
    </row>
    <row r="94" customFormat="false" ht="15.75" hidden="false" customHeight="true" outlineLevel="0" collapsed="false">
      <c r="A94" s="1"/>
      <c r="B94" s="67" t="s">
        <v>150</v>
      </c>
      <c r="C94" s="1"/>
      <c r="D94" s="1"/>
      <c r="E94" s="1"/>
      <c r="F94" s="1"/>
      <c r="G94" s="1"/>
      <c r="H94" s="1"/>
      <c r="I94" s="1"/>
    </row>
    <row r="95" customFormat="false" ht="15.75" hidden="false" customHeight="true" outlineLevel="0" collapsed="false">
      <c r="A95" s="1"/>
      <c r="B95" s="70" t="s">
        <v>141</v>
      </c>
      <c r="C95" s="70"/>
      <c r="D95" s="70"/>
      <c r="E95" s="70"/>
      <c r="F95" s="70"/>
      <c r="G95" s="70"/>
      <c r="H95" s="70"/>
      <c r="I95" s="70"/>
    </row>
    <row r="96" customFormat="false" ht="15.75" hidden="false" customHeight="true" outlineLevel="0" collapsed="false">
      <c r="A96" s="1"/>
      <c r="B96" s="70" t="s">
        <v>142</v>
      </c>
      <c r="C96" s="70"/>
      <c r="D96" s="70"/>
      <c r="E96" s="70"/>
      <c r="F96" s="70"/>
      <c r="G96" s="70"/>
      <c r="H96" s="70"/>
      <c r="I96" s="70"/>
    </row>
    <row r="97" customFormat="false" ht="24.3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</sheetData>
  <mergeCells count="87">
    <mergeCell ref="B5:C5"/>
    <mergeCell ref="D5:E5"/>
    <mergeCell ref="F5:I5"/>
    <mergeCell ref="J5:K5"/>
    <mergeCell ref="D6:E6"/>
    <mergeCell ref="F6:G6"/>
    <mergeCell ref="H6:I6"/>
    <mergeCell ref="J6:K6"/>
    <mergeCell ref="B7:B14"/>
    <mergeCell ref="C7:C14"/>
    <mergeCell ref="F7:F13"/>
    <mergeCell ref="G7:G13"/>
    <mergeCell ref="H7:H13"/>
    <mergeCell ref="I7:I13"/>
    <mergeCell ref="B15:B22"/>
    <mergeCell ref="C15:C22"/>
    <mergeCell ref="F15:F21"/>
    <mergeCell ref="G15:G21"/>
    <mergeCell ref="H15:H21"/>
    <mergeCell ref="I15:I21"/>
    <mergeCell ref="B23:B24"/>
    <mergeCell ref="C23:C24"/>
    <mergeCell ref="B25:B31"/>
    <mergeCell ref="C25:C31"/>
    <mergeCell ref="F26:F30"/>
    <mergeCell ref="G26:G30"/>
    <mergeCell ref="H26:H30"/>
    <mergeCell ref="I26:I30"/>
    <mergeCell ref="B32:B40"/>
    <mergeCell ref="C32:C40"/>
    <mergeCell ref="F32:F39"/>
    <mergeCell ref="G32:G39"/>
    <mergeCell ref="H32:H39"/>
    <mergeCell ref="I32:I39"/>
    <mergeCell ref="D36:D39"/>
    <mergeCell ref="E36:E39"/>
    <mergeCell ref="B41:B51"/>
    <mergeCell ref="C41:C51"/>
    <mergeCell ref="H41:H50"/>
    <mergeCell ref="I41:I50"/>
    <mergeCell ref="F42:F50"/>
    <mergeCell ref="G42:G50"/>
    <mergeCell ref="B52:B53"/>
    <mergeCell ref="C52:C53"/>
    <mergeCell ref="B54:B56"/>
    <mergeCell ref="C54:C56"/>
    <mergeCell ref="B57:B59"/>
    <mergeCell ref="C57:C59"/>
    <mergeCell ref="F57:F58"/>
    <mergeCell ref="G57:G58"/>
    <mergeCell ref="H57:H58"/>
    <mergeCell ref="I57:I58"/>
    <mergeCell ref="J57:J58"/>
    <mergeCell ref="K57:K58"/>
    <mergeCell ref="B60:B62"/>
    <mergeCell ref="C60:C62"/>
    <mergeCell ref="F60:F61"/>
    <mergeCell ref="G60:G61"/>
    <mergeCell ref="B63:B67"/>
    <mergeCell ref="C63:C67"/>
    <mergeCell ref="F63:F66"/>
    <mergeCell ref="G63:G66"/>
    <mergeCell ref="H63:H66"/>
    <mergeCell ref="I63:I66"/>
    <mergeCell ref="B68:B70"/>
    <mergeCell ref="C68:C70"/>
    <mergeCell ref="F68:F69"/>
    <mergeCell ref="G68:G69"/>
    <mergeCell ref="H68:H69"/>
    <mergeCell ref="I68:I69"/>
    <mergeCell ref="B71:B74"/>
    <mergeCell ref="C71:C74"/>
    <mergeCell ref="F71:F73"/>
    <mergeCell ref="G71:G73"/>
    <mergeCell ref="H71:H73"/>
    <mergeCell ref="I71:I73"/>
    <mergeCell ref="J72:J73"/>
    <mergeCell ref="K72:K73"/>
    <mergeCell ref="B77:C77"/>
    <mergeCell ref="E78:J78"/>
    <mergeCell ref="E79:J81"/>
    <mergeCell ref="E82:J83"/>
    <mergeCell ref="A85:A86"/>
    <mergeCell ref="B85:D86"/>
    <mergeCell ref="B91:I92"/>
    <mergeCell ref="B95:I95"/>
    <mergeCell ref="B96:I97"/>
  </mergeCells>
  <printOptions headings="false" gridLines="false" gridLinesSet="true" horizontalCentered="false" verticalCentered="false"/>
  <pageMargins left="0.196527777777778" right="0.196527777777778" top="0.315277777777778" bottom="0.196527777777778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62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M10" activeCellId="0" sqref="M10"/>
    </sheetView>
  </sheetViews>
  <sheetFormatPr defaultRowHeight="13.2" zeroHeight="false" outlineLevelRow="0" outlineLevelCol="0"/>
  <cols>
    <col collapsed="false" customWidth="true" hidden="false" outlineLevel="0" max="1" min="1" style="0" width="1.66"/>
    <col collapsed="false" customWidth="true" hidden="false" outlineLevel="0" max="2" min="2" style="0" width="9.44"/>
    <col collapsed="false" customWidth="true" hidden="false" outlineLevel="0" max="3" min="3" style="0" width="2.77"/>
    <col collapsed="false" customWidth="true" hidden="false" outlineLevel="0" max="4" min="4" style="0" width="32.44"/>
    <col collapsed="false" customWidth="true" hidden="false" outlineLevel="0" max="5" min="5" style="0" width="5.89"/>
    <col collapsed="false" customWidth="true" hidden="false" outlineLevel="0" max="6" min="6" style="0" width="4.78"/>
    <col collapsed="false" customWidth="true" hidden="false" outlineLevel="0" max="7" min="7" style="0" width="2.77"/>
    <col collapsed="false" customWidth="true" hidden="false" outlineLevel="0" max="8" min="8" style="0" width="32.44"/>
    <col collapsed="false" customWidth="true" hidden="false" outlineLevel="0" max="9" min="9" style="0" width="8.89"/>
    <col collapsed="false" customWidth="true" hidden="false" outlineLevel="0" max="10" min="10" style="0" width="4.78"/>
    <col collapsed="false" customWidth="true" hidden="false" outlineLevel="0" max="11" min="11" style="0" width="2.77"/>
    <col collapsed="false" customWidth="true" hidden="false" outlineLevel="0" max="12" min="12" style="0" width="32.44"/>
    <col collapsed="false" customWidth="true" hidden="false" outlineLevel="0" max="13" min="13" style="0" width="8.89"/>
    <col collapsed="false" customWidth="true" hidden="false" outlineLevel="0" max="14" min="14" style="0" width="4.78"/>
    <col collapsed="false" customWidth="true" hidden="false" outlineLevel="0" max="1025" min="15" style="0" width="14.43"/>
  </cols>
  <sheetData>
    <row r="1" customFormat="false" ht="13.8" hidden="false" customHeight="false" outlineLevel="0" collapsed="false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customFormat="false" ht="15" hidden="false" customHeight="true" outlineLevel="0" collapsed="false">
      <c r="A2" s="86"/>
      <c r="B2" s="87"/>
      <c r="C2" s="88" t="s">
        <v>0</v>
      </c>
      <c r="D2" s="87"/>
      <c r="E2" s="87"/>
      <c r="F2" s="87"/>
      <c r="G2" s="87"/>
      <c r="H2" s="87"/>
      <c r="I2" s="89" t="s">
        <v>156</v>
      </c>
      <c r="J2" s="87"/>
      <c r="K2" s="87"/>
      <c r="L2" s="87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customFormat="false" ht="15.6" hidden="false" customHeight="false" outlineLevel="0" collapsed="false">
      <c r="A3" s="86"/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customFormat="false" ht="13.8" hidden="false" customHeight="false" outlineLevel="0" collapsed="false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customFormat="false" ht="15" hidden="false" customHeight="true" outlineLevel="0" collapsed="false">
      <c r="A5" s="86"/>
      <c r="B5" s="90"/>
      <c r="C5" s="91"/>
      <c r="D5" s="92" t="s">
        <v>2</v>
      </c>
      <c r="E5" s="92"/>
      <c r="F5" s="92"/>
      <c r="G5" s="93"/>
      <c r="H5" s="92" t="s">
        <v>143</v>
      </c>
      <c r="I5" s="92"/>
      <c r="J5" s="92"/>
      <c r="K5" s="93"/>
      <c r="L5" s="92" t="s">
        <v>152</v>
      </c>
      <c r="M5" s="92"/>
      <c r="N5" s="92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customFormat="false" ht="15" hidden="false" customHeight="true" outlineLevel="0" collapsed="false">
      <c r="A6" s="86"/>
      <c r="B6" s="94" t="s">
        <v>157</v>
      </c>
      <c r="C6" s="95"/>
      <c r="D6" s="96" t="s">
        <v>158</v>
      </c>
      <c r="E6" s="97" t="n">
        <v>13</v>
      </c>
      <c r="F6" s="98" t="n">
        <f aca="false">SUM(E6:E10)</f>
        <v>40</v>
      </c>
      <c r="G6" s="93"/>
      <c r="H6" s="96" t="s">
        <v>158</v>
      </c>
      <c r="I6" s="99" t="n">
        <v>13</v>
      </c>
      <c r="J6" s="100" t="n">
        <f aca="false">SUM(I6:I10)</f>
        <v>40</v>
      </c>
      <c r="K6" s="93"/>
      <c r="L6" s="96" t="s">
        <v>158</v>
      </c>
      <c r="M6" s="99" t="n">
        <v>13</v>
      </c>
      <c r="N6" s="100" t="n">
        <f aca="false">SUM(M6:M10)</f>
        <v>40</v>
      </c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customFormat="false" ht="15" hidden="false" customHeight="true" outlineLevel="0" collapsed="false">
      <c r="A7" s="86"/>
      <c r="B7" s="94"/>
      <c r="C7" s="95"/>
      <c r="D7" s="101" t="s">
        <v>18</v>
      </c>
      <c r="E7" s="93" t="n">
        <v>9</v>
      </c>
      <c r="F7" s="98"/>
      <c r="G7" s="91"/>
      <c r="H7" s="101" t="s">
        <v>18</v>
      </c>
      <c r="I7" s="102" t="n">
        <v>9</v>
      </c>
      <c r="J7" s="100"/>
      <c r="K7" s="91"/>
      <c r="L7" s="101" t="s">
        <v>18</v>
      </c>
      <c r="M7" s="102" t="n">
        <v>9</v>
      </c>
      <c r="N7" s="100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customFormat="false" ht="15" hidden="false" customHeight="true" outlineLevel="0" collapsed="false">
      <c r="A8" s="86"/>
      <c r="B8" s="94"/>
      <c r="C8" s="95"/>
      <c r="D8" s="101" t="s">
        <v>29</v>
      </c>
      <c r="E8" s="93" t="n">
        <v>10</v>
      </c>
      <c r="F8" s="98"/>
      <c r="G8" s="91"/>
      <c r="H8" s="101" t="s">
        <v>29</v>
      </c>
      <c r="I8" s="102" t="n">
        <v>10</v>
      </c>
      <c r="J8" s="100"/>
      <c r="K8" s="91"/>
      <c r="L8" s="101" t="s">
        <v>29</v>
      </c>
      <c r="M8" s="102" t="n">
        <v>10</v>
      </c>
      <c r="N8" s="100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customFormat="false" ht="15" hidden="false" customHeight="true" outlineLevel="0" collapsed="false">
      <c r="A9" s="86"/>
      <c r="B9" s="94"/>
      <c r="C9" s="95"/>
      <c r="D9" s="101" t="s">
        <v>159</v>
      </c>
      <c r="E9" s="93" t="n">
        <v>4</v>
      </c>
      <c r="F9" s="98"/>
      <c r="G9" s="91"/>
      <c r="H9" s="101" t="s">
        <v>159</v>
      </c>
      <c r="I9" s="102" t="n">
        <v>4</v>
      </c>
      <c r="J9" s="100"/>
      <c r="K9" s="91"/>
      <c r="L9" s="101" t="s">
        <v>159</v>
      </c>
      <c r="M9" s="102" t="n">
        <v>4</v>
      </c>
      <c r="N9" s="100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customFormat="false" ht="15" hidden="false" customHeight="true" outlineLevel="0" collapsed="false">
      <c r="A10" s="86"/>
      <c r="B10" s="94"/>
      <c r="C10" s="95"/>
      <c r="D10" s="101" t="s">
        <v>160</v>
      </c>
      <c r="E10" s="93" t="n">
        <v>4</v>
      </c>
      <c r="F10" s="98"/>
      <c r="G10" s="91"/>
      <c r="H10" s="103" t="s">
        <v>161</v>
      </c>
      <c r="I10" s="104" t="n">
        <v>4</v>
      </c>
      <c r="J10" s="100"/>
      <c r="K10" s="91"/>
      <c r="L10" s="103" t="s">
        <v>161</v>
      </c>
      <c r="M10" s="104" t="n">
        <v>4</v>
      </c>
      <c r="N10" s="100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customFormat="false" ht="13.8" hidden="false" customHeight="true" outlineLevel="0" collapsed="false">
      <c r="A11" s="86"/>
      <c r="B11" s="94" t="s">
        <v>162</v>
      </c>
      <c r="C11" s="105"/>
      <c r="D11" s="106" t="s">
        <v>20</v>
      </c>
      <c r="E11" s="107" t="n">
        <v>9</v>
      </c>
      <c r="F11" s="108" t="n">
        <f aca="false">SUM(E11:E14)</f>
        <v>42</v>
      </c>
      <c r="G11" s="93"/>
      <c r="H11" s="109" t="s">
        <v>20</v>
      </c>
      <c r="I11" s="110" t="n">
        <v>9</v>
      </c>
      <c r="J11" s="111" t="n">
        <f aca="false">SUM(I11:I14)</f>
        <v>42</v>
      </c>
      <c r="K11" s="93"/>
      <c r="L11" s="109" t="s">
        <v>20</v>
      </c>
      <c r="M11" s="110" t="n">
        <v>9</v>
      </c>
      <c r="N11" s="112" t="n">
        <f aca="false">SUM(M11:M14)</f>
        <v>42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customFormat="false" ht="15" hidden="false" customHeight="true" outlineLevel="0" collapsed="false">
      <c r="A12" s="86"/>
      <c r="B12" s="94"/>
      <c r="C12" s="105"/>
      <c r="D12" s="91" t="s">
        <v>14</v>
      </c>
      <c r="E12" s="93" t="n">
        <v>13</v>
      </c>
      <c r="F12" s="108"/>
      <c r="G12" s="91"/>
      <c r="H12" s="101" t="s">
        <v>14</v>
      </c>
      <c r="I12" s="113" t="n">
        <v>13</v>
      </c>
      <c r="J12" s="111"/>
      <c r="K12" s="91"/>
      <c r="L12" s="101" t="s">
        <v>14</v>
      </c>
      <c r="M12" s="113" t="n">
        <v>13</v>
      </c>
      <c r="N12" s="112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customFormat="false" ht="15" hidden="false" customHeight="true" outlineLevel="0" collapsed="false">
      <c r="A13" s="86"/>
      <c r="B13" s="94"/>
      <c r="C13" s="105"/>
      <c r="D13" s="91" t="s">
        <v>31</v>
      </c>
      <c r="E13" s="93" t="n">
        <v>10</v>
      </c>
      <c r="F13" s="108"/>
      <c r="G13" s="91"/>
      <c r="H13" s="101" t="s">
        <v>31</v>
      </c>
      <c r="I13" s="113" t="n">
        <v>10</v>
      </c>
      <c r="J13" s="111"/>
      <c r="K13" s="91"/>
      <c r="L13" s="101" t="s">
        <v>31</v>
      </c>
      <c r="M13" s="113" t="n">
        <v>10</v>
      </c>
      <c r="N13" s="112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customFormat="false" ht="13.8" hidden="false" customHeight="false" outlineLevel="0" collapsed="false">
      <c r="A14" s="86"/>
      <c r="B14" s="94"/>
      <c r="C14" s="105"/>
      <c r="D14" s="91" t="s">
        <v>33</v>
      </c>
      <c r="E14" s="93" t="n">
        <v>10</v>
      </c>
      <c r="F14" s="108"/>
      <c r="G14" s="91"/>
      <c r="H14" s="101" t="s">
        <v>33</v>
      </c>
      <c r="I14" s="113" t="n">
        <v>10</v>
      </c>
      <c r="J14" s="111"/>
      <c r="K14" s="91"/>
      <c r="L14" s="101" t="s">
        <v>33</v>
      </c>
      <c r="M14" s="113" t="n">
        <v>10</v>
      </c>
      <c r="N14" s="112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customFormat="false" ht="13.8" hidden="false" customHeight="true" outlineLevel="0" collapsed="false">
      <c r="A15" s="86"/>
      <c r="B15" s="94" t="s">
        <v>163</v>
      </c>
      <c r="C15" s="105"/>
      <c r="D15" s="114" t="s">
        <v>16</v>
      </c>
      <c r="E15" s="115" t="n">
        <v>10</v>
      </c>
      <c r="F15" s="108" t="n">
        <f aca="false">SUM(E15:E19)</f>
        <v>43</v>
      </c>
      <c r="G15" s="93"/>
      <c r="H15" s="109" t="s">
        <v>16</v>
      </c>
      <c r="I15" s="110" t="n">
        <v>10</v>
      </c>
      <c r="J15" s="112" t="n">
        <f aca="false">SUM(I15:I19)</f>
        <v>43</v>
      </c>
      <c r="K15" s="93"/>
      <c r="L15" s="109" t="s">
        <v>16</v>
      </c>
      <c r="M15" s="110" t="n">
        <v>10</v>
      </c>
      <c r="N15" s="112" t="n">
        <f aca="false">SUM(M15:M19)</f>
        <v>43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customFormat="false" ht="15" hidden="false" customHeight="true" outlineLevel="0" collapsed="false">
      <c r="A16" s="86"/>
      <c r="B16" s="94"/>
      <c r="C16" s="105"/>
      <c r="D16" s="116" t="s">
        <v>22</v>
      </c>
      <c r="E16" s="117" t="n">
        <v>10</v>
      </c>
      <c r="F16" s="108"/>
      <c r="G16" s="91"/>
      <c r="H16" s="101" t="s">
        <v>22</v>
      </c>
      <c r="I16" s="113" t="n">
        <v>10</v>
      </c>
      <c r="J16" s="112"/>
      <c r="K16" s="91"/>
      <c r="L16" s="101" t="s">
        <v>22</v>
      </c>
      <c r="M16" s="113" t="n">
        <v>10</v>
      </c>
      <c r="N16" s="112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customFormat="false" ht="15" hidden="false" customHeight="true" outlineLevel="0" collapsed="false">
      <c r="A17" s="86"/>
      <c r="B17" s="94"/>
      <c r="C17" s="105"/>
      <c r="D17" s="118" t="s">
        <v>35</v>
      </c>
      <c r="E17" s="119" t="n">
        <v>5</v>
      </c>
      <c r="F17" s="108"/>
      <c r="G17" s="91"/>
      <c r="H17" s="118" t="s">
        <v>35</v>
      </c>
      <c r="I17" s="119" t="n">
        <v>5</v>
      </c>
      <c r="J17" s="112"/>
      <c r="K17" s="91"/>
      <c r="L17" s="118" t="s">
        <v>35</v>
      </c>
      <c r="M17" s="119" t="n">
        <v>5</v>
      </c>
      <c r="N17" s="112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customFormat="false" ht="15" hidden="false" customHeight="true" outlineLevel="0" collapsed="false">
      <c r="A18" s="86"/>
      <c r="B18" s="94"/>
      <c r="C18" s="105"/>
      <c r="D18" s="116" t="s">
        <v>39</v>
      </c>
      <c r="E18" s="117" t="n">
        <v>10</v>
      </c>
      <c r="F18" s="108"/>
      <c r="G18" s="91"/>
      <c r="H18" s="101" t="s">
        <v>39</v>
      </c>
      <c r="I18" s="113" t="n">
        <v>10</v>
      </c>
      <c r="J18" s="112"/>
      <c r="K18" s="91"/>
      <c r="L18" s="101" t="s">
        <v>39</v>
      </c>
      <c r="M18" s="113" t="n">
        <v>10</v>
      </c>
      <c r="N18" s="112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customFormat="false" ht="13.8" hidden="false" customHeight="false" outlineLevel="0" collapsed="false">
      <c r="A19" s="86"/>
      <c r="B19" s="94"/>
      <c r="C19" s="105"/>
      <c r="D19" s="120" t="s">
        <v>164</v>
      </c>
      <c r="E19" s="121" t="n">
        <v>8</v>
      </c>
      <c r="F19" s="108"/>
      <c r="G19" s="91"/>
      <c r="H19" s="120" t="s">
        <v>164</v>
      </c>
      <c r="I19" s="121" t="n">
        <v>8</v>
      </c>
      <c r="J19" s="112"/>
      <c r="K19" s="91"/>
      <c r="L19" s="122" t="s">
        <v>108</v>
      </c>
      <c r="M19" s="123" t="n">
        <v>8</v>
      </c>
      <c r="N19" s="112"/>
      <c r="O19" s="124"/>
      <c r="P19" s="124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customFormat="false" ht="13.8" hidden="false" customHeight="true" outlineLevel="0" collapsed="false">
      <c r="A20" s="86"/>
      <c r="B20" s="94" t="s">
        <v>165</v>
      </c>
      <c r="C20" s="105"/>
      <c r="D20" s="109" t="s">
        <v>24</v>
      </c>
      <c r="E20" s="110" t="n">
        <v>10</v>
      </c>
      <c r="F20" s="112" t="n">
        <f aca="false">SUM(E20:E24)</f>
        <v>41</v>
      </c>
      <c r="G20" s="93"/>
      <c r="H20" s="109" t="s">
        <v>24</v>
      </c>
      <c r="I20" s="110" t="n">
        <v>10</v>
      </c>
      <c r="J20" s="125" t="n">
        <f aca="false">SUM(I20:I24)</f>
        <v>45</v>
      </c>
      <c r="K20" s="93"/>
      <c r="L20" s="109" t="s">
        <v>24</v>
      </c>
      <c r="M20" s="110" t="n">
        <v>10</v>
      </c>
      <c r="N20" s="125" t="n">
        <f aca="false">SUM(M20:M24)</f>
        <v>45</v>
      </c>
      <c r="O20" s="124"/>
      <c r="P20" s="124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customFormat="false" ht="15" hidden="false" customHeight="true" outlineLevel="0" collapsed="false">
      <c r="A21" s="86"/>
      <c r="B21" s="94"/>
      <c r="C21" s="105"/>
      <c r="D21" s="101" t="s">
        <v>37</v>
      </c>
      <c r="E21" s="113" t="n">
        <v>5</v>
      </c>
      <c r="F21" s="112"/>
      <c r="G21" s="91"/>
      <c r="H21" s="101" t="s">
        <v>37</v>
      </c>
      <c r="I21" s="113" t="n">
        <v>5</v>
      </c>
      <c r="J21" s="125"/>
      <c r="K21" s="91"/>
      <c r="L21" s="101" t="s">
        <v>37</v>
      </c>
      <c r="M21" s="113" t="n">
        <v>5</v>
      </c>
      <c r="N21" s="125"/>
      <c r="O21" s="124"/>
      <c r="P21" s="124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customFormat="false" ht="15" hidden="false" customHeight="true" outlineLevel="0" collapsed="false">
      <c r="A22" s="86"/>
      <c r="B22" s="94"/>
      <c r="C22" s="105"/>
      <c r="D22" s="101" t="s">
        <v>97</v>
      </c>
      <c r="E22" s="113" t="n">
        <v>10</v>
      </c>
      <c r="F22" s="112"/>
      <c r="G22" s="91"/>
      <c r="H22" s="101" t="s">
        <v>97</v>
      </c>
      <c r="I22" s="113" t="n">
        <v>10</v>
      </c>
      <c r="J22" s="125"/>
      <c r="K22" s="91"/>
      <c r="L22" s="101" t="s">
        <v>97</v>
      </c>
      <c r="M22" s="113" t="n">
        <v>10</v>
      </c>
      <c r="N22" s="125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customFormat="false" ht="15" hidden="false" customHeight="true" outlineLevel="0" collapsed="false">
      <c r="A23" s="86"/>
      <c r="B23" s="94"/>
      <c r="C23" s="105"/>
      <c r="D23" s="101" t="s">
        <v>41</v>
      </c>
      <c r="E23" s="113" t="n">
        <v>10</v>
      </c>
      <c r="F23" s="112"/>
      <c r="G23" s="91"/>
      <c r="H23" s="101" t="s">
        <v>41</v>
      </c>
      <c r="I23" s="113" t="n">
        <v>10</v>
      </c>
      <c r="J23" s="125"/>
      <c r="K23" s="91"/>
      <c r="L23" s="101" t="s">
        <v>41</v>
      </c>
      <c r="M23" s="113" t="n">
        <v>10</v>
      </c>
      <c r="N23" s="12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customFormat="false" ht="13.8" hidden="false" customHeight="false" outlineLevel="0" collapsed="false">
      <c r="A24" s="86"/>
      <c r="B24" s="94"/>
      <c r="C24" s="105"/>
      <c r="D24" s="101" t="s">
        <v>114</v>
      </c>
      <c r="E24" s="113" t="n">
        <v>6</v>
      </c>
      <c r="F24" s="112"/>
      <c r="G24" s="91"/>
      <c r="H24" s="126" t="s">
        <v>30</v>
      </c>
      <c r="I24" s="127" t="n">
        <v>10</v>
      </c>
      <c r="J24" s="125"/>
      <c r="K24" s="91"/>
      <c r="L24" s="126" t="s">
        <v>32</v>
      </c>
      <c r="M24" s="127" t="n">
        <v>10</v>
      </c>
      <c r="N24" s="12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customFormat="false" ht="13.8" hidden="false" customHeight="true" outlineLevel="0" collapsed="false">
      <c r="A25" s="86"/>
      <c r="B25" s="94" t="s">
        <v>166</v>
      </c>
      <c r="C25" s="105"/>
      <c r="D25" s="109" t="s">
        <v>48</v>
      </c>
      <c r="E25" s="110" t="n">
        <v>14</v>
      </c>
      <c r="F25" s="125" t="n">
        <f aca="false">SUM(E25:E28)</f>
        <v>48</v>
      </c>
      <c r="G25" s="93"/>
      <c r="H25" s="109" t="s">
        <v>48</v>
      </c>
      <c r="I25" s="110" t="n">
        <v>14</v>
      </c>
      <c r="J25" s="111" t="n">
        <f aca="false">SUM(I25:I28)</f>
        <v>48</v>
      </c>
      <c r="K25" s="93"/>
      <c r="L25" s="109" t="s">
        <v>48</v>
      </c>
      <c r="M25" s="110" t="n">
        <v>14</v>
      </c>
      <c r="N25" s="111" t="n">
        <f aca="false">SUM(M25:M28)</f>
        <v>48</v>
      </c>
      <c r="O25" s="124"/>
      <c r="P25" s="124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customFormat="false" ht="13.8" hidden="false" customHeight="false" outlineLevel="0" collapsed="false">
      <c r="A26" s="86"/>
      <c r="B26" s="94"/>
      <c r="C26" s="105"/>
      <c r="D26" s="101" t="s">
        <v>64</v>
      </c>
      <c r="E26" s="113" t="n">
        <v>13</v>
      </c>
      <c r="F26" s="125"/>
      <c r="G26" s="91"/>
      <c r="H26" s="101" t="s">
        <v>64</v>
      </c>
      <c r="I26" s="113" t="n">
        <v>13</v>
      </c>
      <c r="J26" s="111"/>
      <c r="K26" s="91"/>
      <c r="L26" s="101" t="s">
        <v>64</v>
      </c>
      <c r="M26" s="113" t="n">
        <v>13</v>
      </c>
      <c r="N26" s="111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customFormat="false" ht="13.8" hidden="false" customHeight="false" outlineLevel="0" collapsed="false">
      <c r="A27" s="86"/>
      <c r="B27" s="94"/>
      <c r="C27" s="105"/>
      <c r="D27" s="101" t="s">
        <v>90</v>
      </c>
      <c r="E27" s="113" t="n">
        <v>9</v>
      </c>
      <c r="F27" s="125"/>
      <c r="G27" s="91"/>
      <c r="H27" s="101" t="s">
        <v>90</v>
      </c>
      <c r="I27" s="113" t="n">
        <v>9</v>
      </c>
      <c r="J27" s="111"/>
      <c r="K27" s="91"/>
      <c r="L27" s="101" t="s">
        <v>90</v>
      </c>
      <c r="M27" s="113" t="n">
        <v>9</v>
      </c>
      <c r="N27" s="111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customFormat="false" ht="13.8" hidden="false" customHeight="false" outlineLevel="0" collapsed="false">
      <c r="A28" s="86"/>
      <c r="B28" s="94"/>
      <c r="C28" s="105"/>
      <c r="D28" s="101" t="s">
        <v>60</v>
      </c>
      <c r="E28" s="113" t="n">
        <v>12</v>
      </c>
      <c r="F28" s="125"/>
      <c r="G28" s="91"/>
      <c r="H28" s="101" t="s">
        <v>60</v>
      </c>
      <c r="I28" s="113" t="n">
        <v>12</v>
      </c>
      <c r="J28" s="111"/>
      <c r="K28" s="91"/>
      <c r="L28" s="101" t="s">
        <v>60</v>
      </c>
      <c r="M28" s="113" t="n">
        <v>12</v>
      </c>
      <c r="N28" s="111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customFormat="false" ht="13.8" hidden="false" customHeight="true" outlineLevel="0" collapsed="false">
      <c r="A29" s="86"/>
      <c r="B29" s="128" t="s">
        <v>167</v>
      </c>
      <c r="C29" s="105"/>
      <c r="D29" s="109" t="s">
        <v>51</v>
      </c>
      <c r="E29" s="110" t="n">
        <v>10</v>
      </c>
      <c r="F29" s="111" t="n">
        <f aca="false">SUM(E29:E33)</f>
        <v>56</v>
      </c>
      <c r="G29" s="93"/>
      <c r="H29" s="109" t="s">
        <v>51</v>
      </c>
      <c r="I29" s="110" t="n">
        <v>10</v>
      </c>
      <c r="J29" s="112" t="n">
        <f aca="false">SUM(I29:I33)</f>
        <v>50</v>
      </c>
      <c r="K29" s="93"/>
      <c r="L29" s="109" t="s">
        <v>51</v>
      </c>
      <c r="M29" s="110" t="n">
        <v>10</v>
      </c>
      <c r="N29" s="111" t="n">
        <f aca="false">SUM(M29:M33)</f>
        <v>50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customFormat="false" ht="13.8" hidden="false" customHeight="false" outlineLevel="0" collapsed="false">
      <c r="A30" s="86"/>
      <c r="B30" s="128"/>
      <c r="C30" s="105"/>
      <c r="D30" s="101" t="s">
        <v>66</v>
      </c>
      <c r="E30" s="113" t="n">
        <v>13</v>
      </c>
      <c r="F30" s="111"/>
      <c r="G30" s="91"/>
      <c r="H30" s="101" t="s">
        <v>66</v>
      </c>
      <c r="I30" s="113" t="n">
        <v>13</v>
      </c>
      <c r="J30" s="112"/>
      <c r="K30" s="91"/>
      <c r="L30" s="101" t="s">
        <v>66</v>
      </c>
      <c r="M30" s="113" t="n">
        <v>13</v>
      </c>
      <c r="N30" s="111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customFormat="false" ht="13.8" hidden="false" customHeight="false" outlineLevel="0" collapsed="false">
      <c r="A31" s="86"/>
      <c r="B31" s="128"/>
      <c r="C31" s="105"/>
      <c r="D31" s="101" t="s">
        <v>93</v>
      </c>
      <c r="E31" s="113" t="n">
        <v>9</v>
      </c>
      <c r="F31" s="111"/>
      <c r="G31" s="91"/>
      <c r="H31" s="101" t="s">
        <v>93</v>
      </c>
      <c r="I31" s="113" t="n">
        <v>9</v>
      </c>
      <c r="J31" s="112"/>
      <c r="K31" s="91"/>
      <c r="L31" s="101" t="s">
        <v>93</v>
      </c>
      <c r="M31" s="113" t="n">
        <v>9</v>
      </c>
      <c r="N31" s="111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customFormat="false" ht="13.8" hidden="false" customHeight="false" outlineLevel="0" collapsed="false">
      <c r="A32" s="86"/>
      <c r="B32" s="128"/>
      <c r="C32" s="105"/>
      <c r="D32" s="101" t="s">
        <v>62</v>
      </c>
      <c r="E32" s="113" t="n">
        <v>12</v>
      </c>
      <c r="F32" s="111"/>
      <c r="G32" s="91"/>
      <c r="H32" s="118" t="s">
        <v>62</v>
      </c>
      <c r="I32" s="119" t="n">
        <v>12</v>
      </c>
      <c r="J32" s="112"/>
      <c r="K32" s="91"/>
      <c r="L32" s="118" t="s">
        <v>62</v>
      </c>
      <c r="M32" s="119" t="n">
        <v>12</v>
      </c>
      <c r="N32" s="111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customFormat="false" ht="13.8" hidden="false" customHeight="false" outlineLevel="0" collapsed="false">
      <c r="A33" s="86"/>
      <c r="B33" s="128"/>
      <c r="C33" s="105"/>
      <c r="D33" s="101" t="s">
        <v>42</v>
      </c>
      <c r="E33" s="113" t="n">
        <v>12</v>
      </c>
      <c r="F33" s="111"/>
      <c r="G33" s="91"/>
      <c r="H33" s="101" t="s">
        <v>114</v>
      </c>
      <c r="I33" s="113" t="n">
        <v>6</v>
      </c>
      <c r="J33" s="112"/>
      <c r="K33" s="91"/>
      <c r="L33" s="101" t="s">
        <v>114</v>
      </c>
      <c r="M33" s="113" t="n">
        <v>6</v>
      </c>
      <c r="N33" s="111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customFormat="false" ht="13.8" hidden="false" customHeight="true" outlineLevel="0" collapsed="false">
      <c r="A34" s="86"/>
      <c r="B34" s="94" t="s">
        <v>168</v>
      </c>
      <c r="C34" s="105"/>
      <c r="D34" s="109" t="s">
        <v>53</v>
      </c>
      <c r="E34" s="110" t="n">
        <v>10</v>
      </c>
      <c r="F34" s="111" t="n">
        <f aca="false">SUM(E34:E39)</f>
        <v>45</v>
      </c>
      <c r="G34" s="93"/>
      <c r="H34" s="109" t="s">
        <v>53</v>
      </c>
      <c r="I34" s="110" t="n">
        <v>10</v>
      </c>
      <c r="J34" s="125" t="n">
        <f aca="false">SUM(I34:I39)</f>
        <v>57</v>
      </c>
      <c r="K34" s="93"/>
      <c r="L34" s="109" t="s">
        <v>53</v>
      </c>
      <c r="M34" s="110" t="n">
        <v>10</v>
      </c>
      <c r="N34" s="112" t="n">
        <f aca="false">SUM(M34:M39)</f>
        <v>45</v>
      </c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customFormat="false" ht="13.8" hidden="false" customHeight="false" outlineLevel="0" collapsed="false">
      <c r="A35" s="86"/>
      <c r="B35" s="94"/>
      <c r="C35" s="105"/>
      <c r="D35" s="101" t="s">
        <v>55</v>
      </c>
      <c r="E35" s="113" t="n">
        <v>10</v>
      </c>
      <c r="F35" s="111"/>
      <c r="G35" s="91"/>
      <c r="H35" s="101" t="s">
        <v>55</v>
      </c>
      <c r="I35" s="113" t="n">
        <v>10</v>
      </c>
      <c r="J35" s="125"/>
      <c r="K35" s="91"/>
      <c r="L35" s="101" t="s">
        <v>55</v>
      </c>
      <c r="M35" s="113" t="n">
        <v>10</v>
      </c>
      <c r="N35" s="112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customFormat="false" ht="13.8" hidden="false" customHeight="false" outlineLevel="0" collapsed="false">
      <c r="A36" s="86"/>
      <c r="B36" s="94"/>
      <c r="C36" s="105"/>
      <c r="D36" s="101" t="s">
        <v>57</v>
      </c>
      <c r="E36" s="113" t="n">
        <v>12</v>
      </c>
      <c r="F36" s="111"/>
      <c r="G36" s="91"/>
      <c r="H36" s="101" t="s">
        <v>57</v>
      </c>
      <c r="I36" s="113" t="n">
        <v>12</v>
      </c>
      <c r="J36" s="125"/>
      <c r="K36" s="91"/>
      <c r="L36" s="101" t="s">
        <v>57</v>
      </c>
      <c r="M36" s="113" t="n">
        <v>12</v>
      </c>
      <c r="N36" s="112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customFormat="false" ht="13.8" hidden="false" customHeight="false" outlineLevel="0" collapsed="false">
      <c r="A37" s="86"/>
      <c r="B37" s="94"/>
      <c r="C37" s="105"/>
      <c r="D37" s="122" t="s">
        <v>75</v>
      </c>
      <c r="E37" s="123" t="n">
        <v>5</v>
      </c>
      <c r="F37" s="111"/>
      <c r="G37" s="91"/>
      <c r="H37" s="122" t="s">
        <v>75</v>
      </c>
      <c r="I37" s="123" t="n">
        <v>5</v>
      </c>
      <c r="J37" s="125"/>
      <c r="K37" s="91"/>
      <c r="L37" s="101" t="s">
        <v>75</v>
      </c>
      <c r="M37" s="113" t="n">
        <v>5</v>
      </c>
      <c r="N37" s="112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customFormat="false" ht="13.8" hidden="false" customHeight="false" outlineLevel="0" collapsed="false">
      <c r="A38" s="86"/>
      <c r="B38" s="94"/>
      <c r="C38" s="105"/>
      <c r="D38" s="122" t="s">
        <v>102</v>
      </c>
      <c r="E38" s="123" t="n">
        <v>8</v>
      </c>
      <c r="F38" s="111"/>
      <c r="G38" s="91"/>
      <c r="H38" s="129" t="s">
        <v>63</v>
      </c>
      <c r="I38" s="130" t="n">
        <v>10</v>
      </c>
      <c r="J38" s="125"/>
      <c r="K38" s="91"/>
      <c r="L38" s="101" t="s">
        <v>102</v>
      </c>
      <c r="M38" s="113" t="n">
        <v>8</v>
      </c>
      <c r="N38" s="112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customFormat="false" ht="13.8" hidden="false" customHeight="false" outlineLevel="0" collapsed="false">
      <c r="A39" s="86"/>
      <c r="B39" s="94"/>
      <c r="C39" s="105"/>
      <c r="D39" s="101"/>
      <c r="E39" s="113"/>
      <c r="F39" s="111"/>
      <c r="G39" s="91"/>
      <c r="H39" s="129" t="s">
        <v>61</v>
      </c>
      <c r="I39" s="130" t="n">
        <v>10</v>
      </c>
      <c r="J39" s="125"/>
      <c r="K39" s="91"/>
      <c r="L39" s="122"/>
      <c r="M39" s="123"/>
      <c r="N39" s="112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customFormat="false" ht="13.8" hidden="false" customHeight="true" outlineLevel="0" collapsed="false">
      <c r="A40" s="86"/>
      <c r="B40" s="94" t="s">
        <v>169</v>
      </c>
      <c r="C40" s="131"/>
      <c r="D40" s="109" t="s">
        <v>73</v>
      </c>
      <c r="E40" s="110" t="n">
        <v>8</v>
      </c>
      <c r="F40" s="132" t="n">
        <f aca="false">SUM(E40:E45)</f>
        <v>55</v>
      </c>
      <c r="G40" s="93"/>
      <c r="H40" s="109" t="s">
        <v>73</v>
      </c>
      <c r="I40" s="110" t="n">
        <v>8</v>
      </c>
      <c r="J40" s="132" t="n">
        <f aca="false">SUM(I40:I45)</f>
        <v>48</v>
      </c>
      <c r="K40" s="93"/>
      <c r="L40" s="109" t="s">
        <v>73</v>
      </c>
      <c r="M40" s="110" t="n">
        <v>8</v>
      </c>
      <c r="N40" s="100" t="n">
        <f aca="false">SUM(M40:M45)</f>
        <v>52</v>
      </c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customFormat="false" ht="13.8" hidden="false" customHeight="false" outlineLevel="0" collapsed="false">
      <c r="A41" s="86"/>
      <c r="B41" s="94"/>
      <c r="C41" s="131"/>
      <c r="D41" s="122" t="s">
        <v>91</v>
      </c>
      <c r="E41" s="123" t="n">
        <v>8</v>
      </c>
      <c r="F41" s="132"/>
      <c r="G41" s="91"/>
      <c r="H41" s="101" t="s">
        <v>101</v>
      </c>
      <c r="I41" s="113" t="n">
        <v>8</v>
      </c>
      <c r="J41" s="132"/>
      <c r="K41" s="91"/>
      <c r="L41" s="101" t="s">
        <v>76</v>
      </c>
      <c r="M41" s="113" t="n">
        <v>8</v>
      </c>
      <c r="N41" s="100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customFormat="false" ht="13.8" hidden="false" customHeight="false" outlineLevel="0" collapsed="false">
      <c r="A42" s="86"/>
      <c r="B42" s="94"/>
      <c r="C42" s="131"/>
      <c r="D42" s="122" t="s">
        <v>49</v>
      </c>
      <c r="E42" s="123" t="n">
        <v>12</v>
      </c>
      <c r="F42" s="132"/>
      <c r="G42" s="91"/>
      <c r="H42" s="122" t="s">
        <v>65</v>
      </c>
      <c r="I42" s="123" t="n">
        <v>12</v>
      </c>
      <c r="J42" s="132"/>
      <c r="K42" s="91"/>
      <c r="L42" s="129" t="s">
        <v>91</v>
      </c>
      <c r="M42" s="130" t="n">
        <v>8</v>
      </c>
      <c r="N42" s="100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customFormat="false" ht="13.8" hidden="false" customHeight="false" outlineLevel="0" collapsed="false">
      <c r="A43" s="86"/>
      <c r="B43" s="94"/>
      <c r="C43" s="131"/>
      <c r="D43" s="122" t="s">
        <v>74</v>
      </c>
      <c r="E43" s="123" t="n">
        <v>7</v>
      </c>
      <c r="F43" s="132"/>
      <c r="G43" s="91"/>
      <c r="H43" s="101"/>
      <c r="I43" s="113"/>
      <c r="J43" s="132"/>
      <c r="K43" s="91"/>
      <c r="L43" s="122" t="s">
        <v>170</v>
      </c>
      <c r="M43" s="123" t="n">
        <v>8</v>
      </c>
      <c r="N43" s="100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customFormat="false" ht="13.8" hidden="false" customHeight="false" outlineLevel="0" collapsed="false">
      <c r="A44" s="86"/>
      <c r="B44" s="94"/>
      <c r="C44" s="131"/>
      <c r="D44" s="101"/>
      <c r="E44" s="133"/>
      <c r="F44" s="132"/>
      <c r="G44" s="91"/>
      <c r="H44" s="101"/>
      <c r="I44" s="113"/>
      <c r="J44" s="132"/>
      <c r="K44" s="91"/>
      <c r="L44" s="101"/>
      <c r="M44" s="133"/>
      <c r="N44" s="100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customFormat="false" ht="13.8" hidden="false" customHeight="false" outlineLevel="0" collapsed="false">
      <c r="A45" s="86"/>
      <c r="B45" s="94"/>
      <c r="C45" s="131"/>
      <c r="D45" s="103" t="s">
        <v>116</v>
      </c>
      <c r="E45" s="134" t="n">
        <v>20</v>
      </c>
      <c r="F45" s="132"/>
      <c r="G45" s="91"/>
      <c r="H45" s="103" t="s">
        <v>116</v>
      </c>
      <c r="I45" s="134" t="n">
        <v>20</v>
      </c>
      <c r="J45" s="132"/>
      <c r="K45" s="91"/>
      <c r="L45" s="103" t="s">
        <v>116</v>
      </c>
      <c r="M45" s="134" t="n">
        <v>20</v>
      </c>
      <c r="N45" s="100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customFormat="false" ht="13.8" hidden="false" customHeight="true" outlineLevel="0" collapsed="false">
      <c r="A46" s="86"/>
      <c r="B46" s="135" t="s">
        <v>171</v>
      </c>
      <c r="C46" s="105"/>
      <c r="D46" s="109" t="s">
        <v>172</v>
      </c>
      <c r="E46" s="110" t="n">
        <v>15</v>
      </c>
      <c r="F46" s="111" t="n">
        <f aca="false">SUM(E46:E49)</f>
        <v>41</v>
      </c>
      <c r="G46" s="93"/>
      <c r="H46" s="109" t="s">
        <v>172</v>
      </c>
      <c r="I46" s="110" t="n">
        <v>15</v>
      </c>
      <c r="J46" s="125" t="n">
        <f aca="false">SUM(I46:I49)</f>
        <v>41</v>
      </c>
      <c r="K46" s="93"/>
      <c r="L46" s="109" t="s">
        <v>172</v>
      </c>
      <c r="M46" s="110" t="n">
        <v>15</v>
      </c>
      <c r="N46" s="111" t="n">
        <f aca="false">SUM(M46:M49)</f>
        <v>41</v>
      </c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customFormat="false" ht="13.8" hidden="false" customHeight="false" outlineLevel="0" collapsed="false">
      <c r="A47" s="86"/>
      <c r="B47" s="135"/>
      <c r="C47" s="105"/>
      <c r="D47" s="101" t="s">
        <v>98</v>
      </c>
      <c r="E47" s="113" t="n">
        <v>10</v>
      </c>
      <c r="F47" s="111"/>
      <c r="G47" s="91"/>
      <c r="H47" s="101" t="s">
        <v>98</v>
      </c>
      <c r="I47" s="113" t="n">
        <v>10</v>
      </c>
      <c r="J47" s="125"/>
      <c r="K47" s="91"/>
      <c r="L47" s="101" t="s">
        <v>98</v>
      </c>
      <c r="M47" s="113" t="n">
        <v>10</v>
      </c>
      <c r="N47" s="111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customFormat="false" ht="13.8" hidden="false" customHeight="false" outlineLevel="0" collapsed="false">
      <c r="A48" s="86"/>
      <c r="B48" s="135"/>
      <c r="C48" s="105"/>
      <c r="D48" s="118" t="s">
        <v>100</v>
      </c>
      <c r="E48" s="119" t="n">
        <v>8</v>
      </c>
      <c r="F48" s="111"/>
      <c r="G48" s="91"/>
      <c r="H48" s="101" t="s">
        <v>100</v>
      </c>
      <c r="I48" s="113" t="n">
        <v>8</v>
      </c>
      <c r="J48" s="125"/>
      <c r="K48" s="91"/>
      <c r="L48" s="101" t="s">
        <v>100</v>
      </c>
      <c r="M48" s="113" t="n">
        <v>8</v>
      </c>
      <c r="N48" s="111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customFormat="false" ht="13.8" hidden="false" customHeight="false" outlineLevel="0" collapsed="false">
      <c r="A49" s="86"/>
      <c r="B49" s="135"/>
      <c r="C49" s="105"/>
      <c r="D49" s="122" t="s">
        <v>108</v>
      </c>
      <c r="E49" s="123" t="n">
        <v>8</v>
      </c>
      <c r="F49" s="111"/>
      <c r="G49" s="91"/>
      <c r="H49" s="122" t="s">
        <v>108</v>
      </c>
      <c r="I49" s="123" t="n">
        <v>8</v>
      </c>
      <c r="J49" s="125"/>
      <c r="K49" s="91"/>
      <c r="L49" s="129" t="s">
        <v>77</v>
      </c>
      <c r="M49" s="130" t="n">
        <v>8</v>
      </c>
      <c r="N49" s="111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customFormat="false" ht="13.8" hidden="false" customHeight="true" outlineLevel="0" collapsed="false">
      <c r="A50" s="86"/>
      <c r="B50" s="94" t="s">
        <v>173</v>
      </c>
      <c r="C50" s="131"/>
      <c r="D50" s="109" t="s">
        <v>172</v>
      </c>
      <c r="E50" s="110" t="n">
        <v>15</v>
      </c>
      <c r="F50" s="132" t="n">
        <f aca="false">SUM(E50:E53)</f>
        <v>39</v>
      </c>
      <c r="G50" s="93"/>
      <c r="H50" s="109" t="s">
        <v>172</v>
      </c>
      <c r="I50" s="110" t="n">
        <v>15</v>
      </c>
      <c r="J50" s="132" t="n">
        <f aca="false">SUM(I50:I53)</f>
        <v>29</v>
      </c>
      <c r="K50" s="93"/>
      <c r="L50" s="109" t="s">
        <v>172</v>
      </c>
      <c r="M50" s="110" t="n">
        <v>15</v>
      </c>
      <c r="N50" s="132" t="n">
        <f aca="false">SUM(M50:M53)</f>
        <v>39</v>
      </c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customFormat="false" ht="13.8" hidden="false" customHeight="false" outlineLevel="0" collapsed="false">
      <c r="A51" s="86"/>
      <c r="B51" s="94"/>
      <c r="C51" s="131"/>
      <c r="D51" s="101" t="s">
        <v>88</v>
      </c>
      <c r="E51" s="113" t="n">
        <v>6</v>
      </c>
      <c r="F51" s="132"/>
      <c r="G51" s="91"/>
      <c r="H51" s="101" t="s">
        <v>88</v>
      </c>
      <c r="I51" s="113" t="n">
        <v>6</v>
      </c>
      <c r="J51" s="132"/>
      <c r="K51" s="91"/>
      <c r="L51" s="101" t="s">
        <v>88</v>
      </c>
      <c r="M51" s="113" t="n">
        <v>6</v>
      </c>
      <c r="N51" s="132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customFormat="false" ht="13.8" hidden="false" customHeight="false" outlineLevel="0" collapsed="false">
      <c r="A52" s="86"/>
      <c r="B52" s="94"/>
      <c r="C52" s="131"/>
      <c r="D52" s="122" t="s">
        <v>52</v>
      </c>
      <c r="E52" s="123" t="n">
        <v>10</v>
      </c>
      <c r="F52" s="132"/>
      <c r="G52" s="91"/>
      <c r="H52" s="122" t="s">
        <v>13</v>
      </c>
      <c r="I52" s="123" t="n">
        <v>8</v>
      </c>
      <c r="J52" s="132"/>
      <c r="K52" s="91"/>
      <c r="L52" s="129" t="s">
        <v>52</v>
      </c>
      <c r="M52" s="130" t="n">
        <v>10</v>
      </c>
      <c r="N52" s="132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customFormat="false" ht="13.8" hidden="false" customHeight="false" outlineLevel="0" collapsed="false">
      <c r="A53" s="86"/>
      <c r="B53" s="94"/>
      <c r="C53" s="131"/>
      <c r="D53" s="120" t="s">
        <v>13</v>
      </c>
      <c r="E53" s="121" t="n">
        <v>8</v>
      </c>
      <c r="F53" s="132"/>
      <c r="G53" s="91"/>
      <c r="H53" s="103"/>
      <c r="I53" s="134"/>
      <c r="J53" s="132"/>
      <c r="K53" s="91"/>
      <c r="L53" s="120" t="s">
        <v>13</v>
      </c>
      <c r="M53" s="121" t="n">
        <v>8</v>
      </c>
      <c r="N53" s="132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customFormat="false" ht="13.8" hidden="false" customHeight="false" outlineLevel="0" collapsed="false">
      <c r="A54" s="8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customFormat="false" ht="13.8" hidden="false" customHeight="false" outlineLevel="0" collapsed="false">
      <c r="A55" s="86"/>
      <c r="B55" s="136"/>
      <c r="C55" s="136"/>
      <c r="D55" s="137" t="s">
        <v>174</v>
      </c>
      <c r="E55" s="138"/>
      <c r="F55" s="138" t="n">
        <f aca="false">SUM(F6:F53)</f>
        <v>450</v>
      </c>
      <c r="G55" s="139"/>
      <c r="H55" s="138"/>
      <c r="I55" s="138"/>
      <c r="J55" s="138" t="n">
        <f aca="false">SUM(J6:J53)</f>
        <v>443</v>
      </c>
      <c r="K55" s="139"/>
      <c r="L55" s="139"/>
      <c r="M55" s="138"/>
      <c r="N55" s="138" t="n">
        <f aca="false">SUM(N6:N53)</f>
        <v>445</v>
      </c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customFormat="false" ht="13.8" hidden="false" customHeight="false" outlineLevel="0" collapsed="false">
      <c r="A56" s="8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customFormat="false" ht="13.8" hidden="false" customHeight="false" outlineLevel="0" collapsed="false">
      <c r="A57" s="86"/>
      <c r="B57" s="140" t="s">
        <v>175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customFormat="false" ht="13.8" hidden="false" customHeight="false" outlineLevel="0" collapsed="false">
      <c r="A58" s="86"/>
      <c r="B58" s="141" t="s">
        <v>176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customFormat="false" ht="13.8" hidden="false" customHeight="false" outlineLevel="0" collapsed="false">
      <c r="A59" s="86"/>
      <c r="B59" s="142" t="s">
        <v>177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customFormat="false" ht="1.2" hidden="false" customHeight="true" outlineLevel="0" collapsed="false">
      <c r="A60" s="86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customFormat="false" ht="6" hidden="false" customHeight="true" outlineLevel="0" collapsed="false">
      <c r="A61" s="86"/>
      <c r="B61" s="143" t="s">
        <v>178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customFormat="false" ht="27.6" hidden="false" customHeight="true" outlineLevel="0" collapsed="false"/>
  </sheetData>
  <mergeCells count="54">
    <mergeCell ref="D5:F5"/>
    <mergeCell ref="H5:J5"/>
    <mergeCell ref="L5:N5"/>
    <mergeCell ref="B6:B10"/>
    <mergeCell ref="C6:C10"/>
    <mergeCell ref="F6:F10"/>
    <mergeCell ref="J6:J10"/>
    <mergeCell ref="N6:N10"/>
    <mergeCell ref="B11:B14"/>
    <mergeCell ref="C11:C14"/>
    <mergeCell ref="F11:F14"/>
    <mergeCell ref="J11:J14"/>
    <mergeCell ref="N11:N14"/>
    <mergeCell ref="B15:B19"/>
    <mergeCell ref="C15:C19"/>
    <mergeCell ref="F15:F19"/>
    <mergeCell ref="J15:J19"/>
    <mergeCell ref="N15:N19"/>
    <mergeCell ref="B20:B24"/>
    <mergeCell ref="C20:C24"/>
    <mergeCell ref="F20:F24"/>
    <mergeCell ref="J20:J24"/>
    <mergeCell ref="N20:N24"/>
    <mergeCell ref="B25:B28"/>
    <mergeCell ref="C25:C28"/>
    <mergeCell ref="F25:F28"/>
    <mergeCell ref="J25:J28"/>
    <mergeCell ref="N25:N28"/>
    <mergeCell ref="B29:B33"/>
    <mergeCell ref="C29:C33"/>
    <mergeCell ref="F29:F33"/>
    <mergeCell ref="J29:J33"/>
    <mergeCell ref="N29:N33"/>
    <mergeCell ref="B34:B39"/>
    <mergeCell ref="C34:C39"/>
    <mergeCell ref="F34:F39"/>
    <mergeCell ref="J34:J39"/>
    <mergeCell ref="N34:N39"/>
    <mergeCell ref="B40:B45"/>
    <mergeCell ref="C40:C45"/>
    <mergeCell ref="F40:F45"/>
    <mergeCell ref="J40:J45"/>
    <mergeCell ref="N40:N45"/>
    <mergeCell ref="B46:B49"/>
    <mergeCell ref="C46:C49"/>
    <mergeCell ref="F46:F49"/>
    <mergeCell ref="J46:J49"/>
    <mergeCell ref="N46:N49"/>
    <mergeCell ref="B50:B53"/>
    <mergeCell ref="C50:C53"/>
    <mergeCell ref="F50:F53"/>
    <mergeCell ref="J50:J53"/>
    <mergeCell ref="N50:N53"/>
    <mergeCell ref="B61:N6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6645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2021-04-12T18:45:12Z</dcterms:created>
  <dc:creator>plapaz</dc:creator>
  <dc:description/>
  <dc:language>es-UY</dc:language>
  <cp:lastModifiedBy/>
  <cp:lastPrinted>2021-04-12T18:43:45Z</cp:lastPrinted>
  <dcterms:modified xsi:type="dcterms:W3CDTF">2022-03-17T11:23:00Z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