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lopez\Downloads\"/>
    </mc:Choice>
  </mc:AlternateContent>
  <bookViews>
    <workbookView xWindow="0" yWindow="0" windowWidth="21570" windowHeight="8085" activeTab="1"/>
  </bookViews>
  <sheets>
    <sheet name="1ER PARCIAL" sheetId="1" r:id="rId1"/>
    <sheet name="2DO PARCIAL" sheetId="2" r:id="rId2"/>
    <sheet name="GENERAL" sheetId="3" r:id="rId3"/>
  </sheets>
  <calcPr calcId="162913"/>
  <extLst>
    <ext uri="GoogleSheetsCustomDataVersion2">
      <go:sheetsCustomData xmlns:go="http://customooxmlschemas.google.com/" r:id="rId7" roundtripDataChecksum="V7TAHmfonpf6gac5nbDtbPJMFGH2XvO7sRrNQmRXaaA="/>
    </ext>
  </extLst>
</workbook>
</file>

<file path=xl/calcChain.xml><?xml version="1.0" encoding="utf-8"?>
<calcChain xmlns="http://schemas.openxmlformats.org/spreadsheetml/2006/main">
  <c r="K33" i="2" l="1"/>
  <c r="G41" i="3" l="1"/>
  <c r="F41" i="3"/>
  <c r="H41" i="3" s="1"/>
  <c r="F40" i="3"/>
  <c r="F39" i="3"/>
  <c r="G38" i="3"/>
  <c r="F37" i="3"/>
  <c r="G36" i="3"/>
  <c r="G34" i="3"/>
  <c r="G33" i="3"/>
  <c r="F33" i="3"/>
  <c r="G30" i="3"/>
  <c r="F30" i="3"/>
  <c r="H30" i="3" s="1"/>
  <c r="F29" i="3"/>
  <c r="G27" i="3"/>
  <c r="G26" i="3"/>
  <c r="F26" i="3"/>
  <c r="H26" i="3" s="1"/>
  <c r="F25" i="3"/>
  <c r="G22" i="3"/>
  <c r="F22" i="3"/>
  <c r="H22" i="3" s="1"/>
  <c r="G21" i="3"/>
  <c r="F21" i="3"/>
  <c r="G20" i="3"/>
  <c r="G19" i="3"/>
  <c r="F19" i="3"/>
  <c r="G18" i="3"/>
  <c r="F18" i="3"/>
  <c r="G17" i="3"/>
  <c r="F17" i="3"/>
  <c r="H17" i="3" s="1"/>
  <c r="G16" i="3"/>
  <c r="F16" i="3"/>
  <c r="G15" i="3"/>
  <c r="F14" i="3"/>
  <c r="H14" i="3" s="1"/>
  <c r="F13" i="3"/>
  <c r="G11" i="3"/>
  <c r="F10" i="3"/>
  <c r="H10" i="3" s="1"/>
  <c r="F9" i="3"/>
  <c r="H9" i="3" s="1"/>
  <c r="G7" i="3"/>
  <c r="F6" i="3"/>
  <c r="F5" i="3"/>
  <c r="G3" i="3"/>
  <c r="F3" i="3"/>
  <c r="K43" i="2"/>
  <c r="K42" i="2"/>
  <c r="G40" i="3" s="1"/>
  <c r="K41" i="2"/>
  <c r="G39" i="3" s="1"/>
  <c r="H39" i="3" s="1"/>
  <c r="K40" i="2"/>
  <c r="K39" i="2"/>
  <c r="G37" i="3" s="1"/>
  <c r="K38" i="2"/>
  <c r="K37" i="2"/>
  <c r="G35" i="3" s="1"/>
  <c r="K34" i="2"/>
  <c r="G32" i="3" s="1"/>
  <c r="G31" i="3"/>
  <c r="K32" i="2"/>
  <c r="K31" i="2"/>
  <c r="G29" i="3" s="1"/>
  <c r="K30" i="2"/>
  <c r="G28" i="3" s="1"/>
  <c r="K29" i="2"/>
  <c r="K28" i="2"/>
  <c r="K27" i="2"/>
  <c r="G25" i="3" s="1"/>
  <c r="K26" i="2"/>
  <c r="G24" i="3" s="1"/>
  <c r="K25" i="2"/>
  <c r="G23" i="3" s="1"/>
  <c r="K22" i="2"/>
  <c r="K19" i="2"/>
  <c r="K16" i="2"/>
  <c r="G14" i="3" s="1"/>
  <c r="K15" i="2"/>
  <c r="G13" i="3" s="1"/>
  <c r="K14" i="2"/>
  <c r="G12" i="3" s="1"/>
  <c r="K13" i="2"/>
  <c r="K12" i="2"/>
  <c r="G10" i="3" s="1"/>
  <c r="K11" i="2"/>
  <c r="G9" i="3" s="1"/>
  <c r="K10" i="2"/>
  <c r="G8" i="3" s="1"/>
  <c r="K9" i="2"/>
  <c r="K8" i="2"/>
  <c r="G6" i="3" s="1"/>
  <c r="K7" i="2"/>
  <c r="G5" i="3" s="1"/>
  <c r="K6" i="2"/>
  <c r="G4" i="3" s="1"/>
  <c r="K4" i="2"/>
  <c r="G2" i="3" s="1"/>
  <c r="J41" i="1"/>
  <c r="J40" i="1"/>
  <c r="J39" i="1"/>
  <c r="J38" i="1"/>
  <c r="F38" i="3" s="1"/>
  <c r="H38" i="3" s="1"/>
  <c r="J37" i="1"/>
  <c r="J36" i="1"/>
  <c r="F36" i="3" s="1"/>
  <c r="H36" i="3" s="1"/>
  <c r="J35" i="1"/>
  <c r="F35" i="3" s="1"/>
  <c r="J34" i="1"/>
  <c r="F34" i="3" s="1"/>
  <c r="H34" i="3" s="1"/>
  <c r="J32" i="1"/>
  <c r="F32" i="3" s="1"/>
  <c r="H32" i="3" s="1"/>
  <c r="J31" i="1"/>
  <c r="F31" i="3" s="1"/>
  <c r="J30" i="1"/>
  <c r="J29" i="1"/>
  <c r="J28" i="1"/>
  <c r="F28" i="3" s="1"/>
  <c r="H28" i="3" s="1"/>
  <c r="J27" i="1"/>
  <c r="F27" i="3" s="1"/>
  <c r="H27" i="3" s="1"/>
  <c r="J26" i="1"/>
  <c r="J25" i="1"/>
  <c r="J24" i="1"/>
  <c r="F24" i="3" s="1"/>
  <c r="H24" i="3" s="1"/>
  <c r="J23" i="1"/>
  <c r="F23" i="3" s="1"/>
  <c r="H23" i="3" s="1"/>
  <c r="J22" i="1"/>
  <c r="J20" i="1"/>
  <c r="F20" i="3" s="1"/>
  <c r="H20" i="3" s="1"/>
  <c r="J17" i="1"/>
  <c r="J15" i="1"/>
  <c r="F15" i="3" s="1"/>
  <c r="H15" i="3" s="1"/>
  <c r="J14" i="1"/>
  <c r="J13" i="1"/>
  <c r="J12" i="1"/>
  <c r="F12" i="3" s="1"/>
  <c r="J11" i="1"/>
  <c r="F11" i="3" s="1"/>
  <c r="H11" i="3" s="1"/>
  <c r="J10" i="1"/>
  <c r="J9" i="1"/>
  <c r="J8" i="1"/>
  <c r="F8" i="3" s="1"/>
  <c r="H8" i="3" s="1"/>
  <c r="J7" i="1"/>
  <c r="F7" i="3" s="1"/>
  <c r="H7" i="3" s="1"/>
  <c r="J6" i="1"/>
  <c r="J5" i="1"/>
  <c r="J4" i="1"/>
  <c r="F4" i="3" s="1"/>
  <c r="J2" i="1"/>
  <c r="F2" i="3" s="1"/>
  <c r="H31" i="3" l="1"/>
  <c r="H35" i="3"/>
  <c r="H5" i="3"/>
  <c r="H6" i="3"/>
  <c r="H37" i="3"/>
  <c r="H29" i="3"/>
  <c r="H40" i="3"/>
  <c r="H2" i="3"/>
  <c r="H4" i="3"/>
  <c r="H12" i="3"/>
  <c r="H13" i="3"/>
  <c r="H25" i="3"/>
</calcChain>
</file>

<file path=xl/sharedStrings.xml><?xml version="1.0" encoding="utf-8"?>
<sst xmlns="http://schemas.openxmlformats.org/spreadsheetml/2006/main" count="233" uniqueCount="64">
  <si>
    <t>ESTUDIANTE</t>
  </si>
  <si>
    <t>M.O.</t>
  </si>
  <si>
    <t>Ejercicio 1</t>
  </si>
  <si>
    <t>Ejercicio 2</t>
  </si>
  <si>
    <t>Ejercicio 3</t>
  </si>
  <si>
    <t>TOTAL</t>
  </si>
  <si>
    <t>ACOSTA MIRANDA, NICOLÁS</t>
  </si>
  <si>
    <t>ACOSTA NANTES, FABRICIO</t>
  </si>
  <si>
    <t>-</t>
  </si>
  <si>
    <t>NSP</t>
  </si>
  <si>
    <r>
      <rPr>
        <sz val="10"/>
        <color rgb="FF000000"/>
        <rFont val="Calibri"/>
      </rPr>
      <t>BARRERA   GONZALEZ,    PABLO   ANDRES</t>
    </r>
  </si>
  <si>
    <r>
      <rPr>
        <sz val="10"/>
        <color theme="1"/>
        <rFont val="Calibri"/>
      </rPr>
      <t>BRION   NACHADO,    VICTOR   ALEJANDRO</t>
    </r>
  </si>
  <si>
    <t>BRUZZONE CORREA, PAOLA FLORENCIA</t>
  </si>
  <si>
    <t>CABRERA   DE   JESÚS,    IGNACIO   DANIEL</t>
  </si>
  <si>
    <t>CASANOVA   BERTOLINO ,    MATEO</t>
  </si>
  <si>
    <r>
      <rPr>
        <sz val="10"/>
        <color theme="1"/>
        <rFont val="Calibri"/>
      </rPr>
      <t>COLINA   GONZÁLEZ,    MANAHEN</t>
    </r>
  </si>
  <si>
    <t>DE DIOS COLMAN, ENRIQUE MAURICIO</t>
  </si>
  <si>
    <t>DE DIOS COLMAN, PATRICIA MARIAN</t>
  </si>
  <si>
    <t>DELGADO HERNÁNDEZ, J0AQUÍN</t>
  </si>
  <si>
    <t>DELGADO   TORRES,    MATHIAS     TEÓFILO</t>
  </si>
  <si>
    <t>DOS   REIS   CURBELO,    VICTOR   GONZALO</t>
  </si>
  <si>
    <t>DOS   SANTOS   LIMA,    LEANDRO   MANUEL</t>
  </si>
  <si>
    <t>DOS SANTOS VIDAL, GIANFRANCO</t>
  </si>
  <si>
    <t>DUFOUR   C IANCIO   BRUNI ,    AGUSTIN</t>
  </si>
  <si>
    <t>FALERO MENDÁ, CELESTE CAMILA</t>
  </si>
  <si>
    <t>FERREYRA MASDEU, JOAQUIN</t>
  </si>
  <si>
    <t>IGLESIAS MOREIRA, AGUSTÍN ESTEBAN</t>
  </si>
  <si>
    <t>LAMBIASSE LEMA, NAHUEL INTI</t>
  </si>
  <si>
    <t>LEVRERO FERREIRA, ALVARO MATIAS</t>
  </si>
  <si>
    <t>MARICHAL   MERCADO,    MATIUS   GABRIEL</t>
  </si>
  <si>
    <t>HELO   OLARIAGA,   NICOLÁS</t>
  </si>
  <si>
    <t>530I?879</t>
  </si>
  <si>
    <t>MENESES   ACUÑA,    MAICKENA   GIULIANA</t>
  </si>
  <si>
    <t>MORALES   ESTEFA,    AGUSTIN</t>
  </si>
  <si>
    <t>NIETO MARTINEZ, MAURO</t>
  </si>
  <si>
    <t>NIEVAS   DI  PERNA,    GENARO   GABRIEL</t>
  </si>
  <si>
    <t>OLIVERA   VARELA,    MARCOS   EMANUEL</t>
  </si>
  <si>
    <t>PALERMO CARTAGENA, LUCAS FABRIZZIO</t>
  </si>
  <si>
    <t>PARDO IRIONDO CARNEIRO, TOMAS</t>
  </si>
  <si>
    <t>PARODI  FERNÁNDEZ,   FEDERICO</t>
  </si>
  <si>
    <t>PINTOS KRUDO, DANIEL</t>
  </si>
  <si>
    <t>REYNA  VIDELA,   FERNANDO   LUCAS</t>
  </si>
  <si>
    <t>SARAVIA MOREIRA, MANUEL</t>
  </si>
  <si>
    <t>SILVA  ALVEZ,   LEANDRO   NAHUEL</t>
  </si>
  <si>
    <t>SUAREZ ORTEGA, SANTIAGO</t>
  </si>
  <si>
    <t>SUHR MOROSOLO, ELVIS CHRISTIAN</t>
  </si>
  <si>
    <t>SUTHERLAND   ALFONZO,   JAHILBERN
MICHELL</t>
  </si>
  <si>
    <t>TOTH GARCIA, GONZALO</t>
  </si>
  <si>
    <t xml:space="preserve">1           ( FRA)   PAS.   24CK04557
</t>
  </si>
  <si>
    <t xml:space="preserve">DOUBLARD    ,    ARTHUR   ALAIN   RENE
</t>
  </si>
  <si>
    <t>M.O - 12</t>
  </si>
  <si>
    <t>EJ 1 - 12</t>
  </si>
  <si>
    <t>EJ 2 - 6</t>
  </si>
  <si>
    <t>EJ 3 - 10</t>
  </si>
  <si>
    <t>EJ 4 - 10</t>
  </si>
  <si>
    <r>
      <rPr>
        <sz val="10"/>
        <color rgb="FF000000"/>
        <rFont val="Calibri"/>
      </rPr>
      <t>BARRERA   GONZALEZ,    PABLO   ANDRES</t>
    </r>
  </si>
  <si>
    <r>
      <rPr>
        <sz val="10"/>
        <color theme="1"/>
        <rFont val="Calibri"/>
      </rPr>
      <t>BRION   NACHADO,    VICTOR   ALEJANDRO</t>
    </r>
  </si>
  <si>
    <r>
      <rPr>
        <sz val="10"/>
        <color theme="1"/>
        <rFont val="Calibri"/>
      </rPr>
      <t>COLINA   GONZÁLEZ,    MANAHEN</t>
    </r>
  </si>
  <si>
    <t>MELO   OLARIAGA,   NICOLÁS</t>
  </si>
  <si>
    <t>1ER PARCIAL</t>
  </si>
  <si>
    <t>2DO PARCIAL</t>
  </si>
  <si>
    <r>
      <rPr>
        <sz val="10"/>
        <color rgb="FF000000"/>
        <rFont val="Calibri"/>
      </rPr>
      <t>BARRERA   GONZALEZ,    PABLO   ANDRES</t>
    </r>
  </si>
  <si>
    <r>
      <rPr>
        <sz val="10"/>
        <color theme="1"/>
        <rFont val="Calibri"/>
      </rPr>
      <t>BRION   NACHADO,    VICTOR   ALEJANDRO</t>
    </r>
  </si>
  <si>
    <r>
      <rPr>
        <sz val="10"/>
        <color theme="1"/>
        <rFont val="Calibri"/>
      </rPr>
      <t>COLINA   GONZÁLEZ,    MANAHEN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</si>
</sst>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0"/>
      <color rgb="FF000000"/>
      <name val="Times New Roman"/>
      <scheme val="minor"/>
    </font>
    <font>
      <sz val="10"/>
      <color rgb="FF000000"/>
      <name val="Times New Roman"/>
    </font>
    <font>
      <sz val="12"/>
      <color theme="1"/>
      <name val="Calibri"/>
    </font>
    <font>
      <sz val="11"/>
      <color rgb="FF000000"/>
      <name val="Calibri"/>
    </font>
    <font>
      <sz val="10"/>
      <color rgb="FF000000"/>
      <name val="Calibri"/>
    </font>
    <font>
      <sz val="10"/>
      <color theme="1"/>
      <name val="Calibri"/>
    </font>
    <font>
      <sz val="10"/>
      <name val="Times New Roman"/>
    </font>
    <font>
      <b/>
      <sz val="10"/>
      <color rgb="FF000000"/>
      <name val="Times New Roman"/>
    </font>
    <font>
      <b/>
      <sz val="12"/>
      <color theme="1"/>
      <name val="Calibri"/>
    </font>
    <font>
      <b/>
      <sz val="11"/>
      <color theme="1"/>
      <name val="Calibri"/>
    </font>
    <font>
      <sz val="11"/>
      <color theme="1"/>
      <name val="Calibri"/>
    </font>
    <font>
      <sz val="10"/>
      <color theme="1"/>
      <name val="Times New Roman"/>
      <scheme val="minor"/>
    </font>
  </fonts>
  <fills count="3">
    <fill>
      <patternFill patternType="none"/>
    </fill>
    <fill>
      <patternFill patternType="gray125"/>
    </fill>
    <fill>
      <patternFill patternType="solid">
        <fgColor rgb="FFB8CCE4"/>
        <bgColor rgb="FFB8CCE4"/>
      </patternFill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top"/>
    </xf>
    <xf numFmtId="0" fontId="1" fillId="2" borderId="1" xfId="0" applyFont="1" applyFill="1" applyBorder="1" applyAlignment="1">
      <alignment horizontal="left" vertical="top"/>
    </xf>
    <xf numFmtId="0" fontId="1" fillId="2" borderId="2" xfId="0" applyFont="1" applyFill="1" applyBorder="1" applyAlignment="1">
      <alignment horizontal="left" vertical="top"/>
    </xf>
    <xf numFmtId="0" fontId="2" fillId="2" borderId="3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1" fontId="4" fillId="0" borderId="5" xfId="0" applyNumberFormat="1" applyFont="1" applyBorder="1" applyAlignment="1">
      <alignment horizontal="left" vertical="center" shrinkToFit="1"/>
    </xf>
    <xf numFmtId="0" fontId="4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1" fontId="4" fillId="0" borderId="8" xfId="0" applyNumberFormat="1" applyFont="1" applyBorder="1" applyAlignment="1">
      <alignment horizontal="left" vertical="center" shrinkToFit="1"/>
    </xf>
    <xf numFmtId="0" fontId="4" fillId="0" borderId="8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 wrapText="1"/>
    </xf>
    <xf numFmtId="1" fontId="4" fillId="0" borderId="5" xfId="0" applyNumberFormat="1" applyFont="1" applyBorder="1" applyAlignment="1">
      <alignment horizontal="center" vertical="top" shrinkToFit="1"/>
    </xf>
    <xf numFmtId="0" fontId="7" fillId="2" borderId="2" xfId="0" applyFont="1" applyFill="1" applyBorder="1" applyAlignment="1">
      <alignment horizontal="center" vertical="top"/>
    </xf>
    <xf numFmtId="0" fontId="8" fillId="2" borderId="3" xfId="0" applyFont="1" applyFill="1" applyBorder="1" applyAlignment="1">
      <alignment horizontal="center" vertical="top" wrapText="1"/>
    </xf>
    <xf numFmtId="0" fontId="9" fillId="2" borderId="4" xfId="0" applyFont="1" applyFill="1" applyBorder="1" applyAlignment="1">
      <alignment horizontal="center" vertical="top"/>
    </xf>
    <xf numFmtId="0" fontId="10" fillId="0" borderId="4" xfId="0" applyFont="1" applyBorder="1" applyAlignment="1">
      <alignment horizontal="left" vertical="top"/>
    </xf>
    <xf numFmtId="0" fontId="10" fillId="0" borderId="4" xfId="0" applyFont="1" applyBorder="1" applyAlignment="1">
      <alignment horizontal="left" vertical="top"/>
    </xf>
    <xf numFmtId="0" fontId="5" fillId="0" borderId="9" xfId="0" applyFont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top"/>
    </xf>
    <xf numFmtId="0" fontId="11" fillId="0" borderId="4" xfId="0" applyFont="1" applyBorder="1" applyAlignment="1">
      <alignment horizontal="left" vertical="top"/>
    </xf>
    <xf numFmtId="0" fontId="11" fillId="0" borderId="4" xfId="0" applyFont="1" applyBorder="1" applyAlignment="1">
      <alignment horizontal="left" vertical="top"/>
    </xf>
    <xf numFmtId="1" fontId="4" fillId="0" borderId="8" xfId="0" applyNumberFormat="1" applyFont="1" applyBorder="1" applyAlignment="1">
      <alignment horizontal="center" vertical="top" shrinkToFit="1"/>
    </xf>
    <xf numFmtId="0" fontId="6" fillId="0" borderId="8" xfId="0" applyFont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Times New Roman"/>
        <a:ea typeface="Times New Roman"/>
        <a:cs typeface="Times New Roman"/>
      </a:majorFont>
      <a:minorFont>
        <a:latin typeface="Times New Roman"/>
        <a:ea typeface="Times New Roma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00"/>
  <sheetViews>
    <sheetView workbookViewId="0">
      <selection activeCell="O14" sqref="O14"/>
    </sheetView>
  </sheetViews>
  <sheetFormatPr baseColWidth="10" defaultColWidth="14.5" defaultRowHeight="15" customHeight="1" x14ac:dyDescent="0.2"/>
  <cols>
    <col min="1" max="1" width="7.33203125" customWidth="1"/>
    <col min="2" max="2" width="9.6640625" customWidth="1"/>
    <col min="3" max="3" width="2" customWidth="1"/>
    <col min="4" max="4" width="4.33203125" customWidth="1"/>
    <col min="5" max="5" width="35.1640625" customWidth="1"/>
    <col min="6" max="10" width="11.83203125" customWidth="1"/>
    <col min="11" max="26" width="9.33203125" customWidth="1"/>
  </cols>
  <sheetData>
    <row r="1" spans="1:10" ht="12.75" customHeight="1" x14ac:dyDescent="0.2">
      <c r="A1" s="1"/>
      <c r="B1" s="2"/>
      <c r="C1" s="2"/>
      <c r="D1" s="2"/>
      <c r="E1" s="3" t="s">
        <v>0</v>
      </c>
      <c r="F1" s="4" t="s">
        <v>1</v>
      </c>
      <c r="G1" s="4" t="s">
        <v>2</v>
      </c>
      <c r="H1" s="4" t="s">
        <v>3</v>
      </c>
      <c r="I1" s="5" t="s">
        <v>4</v>
      </c>
      <c r="J1" s="4" t="s">
        <v>5</v>
      </c>
    </row>
    <row r="2" spans="1:10" ht="26.25" customHeight="1" x14ac:dyDescent="0.2">
      <c r="A2" s="6">
        <v>1</v>
      </c>
      <c r="B2" s="6">
        <v>5423318</v>
      </c>
      <c r="C2" s="7"/>
      <c r="D2" s="6">
        <v>4</v>
      </c>
      <c r="E2" s="8" t="s">
        <v>6</v>
      </c>
      <c r="F2" s="9">
        <v>6</v>
      </c>
      <c r="G2" s="9">
        <v>14</v>
      </c>
      <c r="H2" s="9">
        <v>9</v>
      </c>
      <c r="I2" s="9">
        <v>14</v>
      </c>
      <c r="J2" s="10">
        <f>+SUM(F2:I2)</f>
        <v>43</v>
      </c>
    </row>
    <row r="3" spans="1:10" ht="27" customHeight="1" x14ac:dyDescent="0.2">
      <c r="A3" s="11">
        <v>2</v>
      </c>
      <c r="B3" s="11">
        <v>4879269</v>
      </c>
      <c r="C3" s="12"/>
      <c r="D3" s="11">
        <v>5</v>
      </c>
      <c r="E3" s="13" t="s">
        <v>7</v>
      </c>
      <c r="F3" s="14" t="s">
        <v>8</v>
      </c>
      <c r="G3" s="14" t="s">
        <v>8</v>
      </c>
      <c r="H3" s="14" t="s">
        <v>8</v>
      </c>
      <c r="I3" s="14" t="s">
        <v>8</v>
      </c>
      <c r="J3" s="14" t="s">
        <v>9</v>
      </c>
    </row>
    <row r="4" spans="1:10" ht="27" customHeight="1" x14ac:dyDescent="0.2">
      <c r="A4" s="11">
        <v>3</v>
      </c>
      <c r="B4" s="11">
        <v>4616382</v>
      </c>
      <c r="C4" s="12"/>
      <c r="D4" s="11">
        <v>8</v>
      </c>
      <c r="E4" s="15" t="s">
        <v>10</v>
      </c>
      <c r="F4" s="14">
        <v>6</v>
      </c>
      <c r="G4" s="14">
        <v>14</v>
      </c>
      <c r="H4" s="14">
        <v>0</v>
      </c>
      <c r="I4" s="14">
        <v>14</v>
      </c>
      <c r="J4" s="16">
        <f t="shared" ref="J4:J15" si="0">+SUM(F4:I4)</f>
        <v>34</v>
      </c>
    </row>
    <row r="5" spans="1:10" ht="26.25" customHeight="1" x14ac:dyDescent="0.2">
      <c r="A5" s="6">
        <v>4</v>
      </c>
      <c r="B5" s="6">
        <v>5541926</v>
      </c>
      <c r="C5" s="7"/>
      <c r="D5" s="6">
        <v>2</v>
      </c>
      <c r="E5" s="8" t="s">
        <v>11</v>
      </c>
      <c r="F5" s="14">
        <v>4</v>
      </c>
      <c r="G5" s="14">
        <v>14</v>
      </c>
      <c r="H5" s="14">
        <v>0</v>
      </c>
      <c r="I5" s="14">
        <v>14</v>
      </c>
      <c r="J5" s="16">
        <f t="shared" si="0"/>
        <v>32</v>
      </c>
    </row>
    <row r="6" spans="1:10" ht="27" customHeight="1" x14ac:dyDescent="0.2">
      <c r="A6" s="11">
        <v>5</v>
      </c>
      <c r="B6" s="11">
        <v>5275641</v>
      </c>
      <c r="C6" s="12"/>
      <c r="D6" s="11">
        <v>3</v>
      </c>
      <c r="E6" s="13" t="s">
        <v>12</v>
      </c>
      <c r="F6" s="14">
        <v>4</v>
      </c>
      <c r="G6" s="14">
        <v>14</v>
      </c>
      <c r="H6" s="14">
        <v>3</v>
      </c>
      <c r="I6" s="14">
        <v>11</v>
      </c>
      <c r="J6" s="16">
        <f t="shared" si="0"/>
        <v>32</v>
      </c>
    </row>
    <row r="7" spans="1:10" ht="27" customHeight="1" x14ac:dyDescent="0.2">
      <c r="A7" s="11">
        <v>6</v>
      </c>
      <c r="B7" s="11">
        <v>5525719</v>
      </c>
      <c r="C7" s="12" t="s">
        <v>8</v>
      </c>
      <c r="D7" s="11">
        <v>3</v>
      </c>
      <c r="E7" s="15" t="s">
        <v>13</v>
      </c>
      <c r="F7" s="14">
        <v>6</v>
      </c>
      <c r="G7" s="14">
        <v>3</v>
      </c>
      <c r="H7" s="14">
        <v>0</v>
      </c>
      <c r="I7" s="14">
        <v>8</v>
      </c>
      <c r="J7" s="16">
        <f t="shared" si="0"/>
        <v>17</v>
      </c>
    </row>
    <row r="8" spans="1:10" ht="26.25" customHeight="1" x14ac:dyDescent="0.2">
      <c r="A8" s="6">
        <v>7</v>
      </c>
      <c r="B8" s="6">
        <v>5577589</v>
      </c>
      <c r="C8" s="7"/>
      <c r="D8" s="6">
        <v>0</v>
      </c>
      <c r="E8" s="8" t="s">
        <v>14</v>
      </c>
      <c r="F8" s="14">
        <v>10</v>
      </c>
      <c r="G8" s="14">
        <v>14</v>
      </c>
      <c r="H8" s="14">
        <v>6</v>
      </c>
      <c r="I8" s="14">
        <v>8</v>
      </c>
      <c r="J8" s="16">
        <f t="shared" si="0"/>
        <v>38</v>
      </c>
    </row>
    <row r="9" spans="1:10" ht="27" customHeight="1" x14ac:dyDescent="0.2">
      <c r="A9" s="11">
        <v>8</v>
      </c>
      <c r="B9" s="11">
        <v>5585086</v>
      </c>
      <c r="C9" s="12"/>
      <c r="D9" s="11">
        <v>8</v>
      </c>
      <c r="E9" s="13" t="s">
        <v>15</v>
      </c>
      <c r="F9" s="14">
        <v>8</v>
      </c>
      <c r="G9" s="14">
        <v>2</v>
      </c>
      <c r="H9" s="14">
        <v>0</v>
      </c>
      <c r="I9" s="14">
        <v>4</v>
      </c>
      <c r="J9" s="16">
        <f t="shared" si="0"/>
        <v>14</v>
      </c>
    </row>
    <row r="10" spans="1:10" ht="27" customHeight="1" x14ac:dyDescent="0.2">
      <c r="A10" s="11">
        <v>9</v>
      </c>
      <c r="B10" s="11">
        <v>4990776</v>
      </c>
      <c r="C10" s="12"/>
      <c r="D10" s="11">
        <v>2</v>
      </c>
      <c r="E10" s="15" t="s">
        <v>16</v>
      </c>
      <c r="F10" s="14">
        <v>6</v>
      </c>
      <c r="G10" s="14">
        <v>13</v>
      </c>
      <c r="H10" s="14">
        <v>10</v>
      </c>
      <c r="I10" s="14">
        <v>14</v>
      </c>
      <c r="J10" s="16">
        <f t="shared" si="0"/>
        <v>43</v>
      </c>
    </row>
    <row r="11" spans="1:10" ht="26.25" customHeight="1" x14ac:dyDescent="0.2">
      <c r="A11" s="6">
        <v>10</v>
      </c>
      <c r="B11" s="6">
        <v>4738723</v>
      </c>
      <c r="C11" s="7"/>
      <c r="D11" s="6">
        <v>9</v>
      </c>
      <c r="E11" s="8" t="s">
        <v>17</v>
      </c>
      <c r="F11" s="14">
        <v>4</v>
      </c>
      <c r="G11" s="14">
        <v>14</v>
      </c>
      <c r="H11" s="14">
        <v>2</v>
      </c>
      <c r="I11" s="14">
        <v>8</v>
      </c>
      <c r="J11" s="16">
        <f t="shared" si="0"/>
        <v>28</v>
      </c>
    </row>
    <row r="12" spans="1:10" ht="27" customHeight="1" x14ac:dyDescent="0.2">
      <c r="A12" s="11">
        <v>11</v>
      </c>
      <c r="B12" s="11">
        <v>5326688</v>
      </c>
      <c r="C12" s="12"/>
      <c r="D12" s="11">
        <v>3</v>
      </c>
      <c r="E12" s="13" t="s">
        <v>18</v>
      </c>
      <c r="F12" s="14">
        <v>8</v>
      </c>
      <c r="G12" s="14">
        <v>14</v>
      </c>
      <c r="H12" s="14">
        <v>2</v>
      </c>
      <c r="I12" s="14">
        <v>2</v>
      </c>
      <c r="J12" s="16">
        <f t="shared" si="0"/>
        <v>26</v>
      </c>
    </row>
    <row r="13" spans="1:10" ht="27" customHeight="1" x14ac:dyDescent="0.2">
      <c r="A13" s="11">
        <v>12</v>
      </c>
      <c r="B13" s="11">
        <v>4993613</v>
      </c>
      <c r="C13" s="12" t="s">
        <v>8</v>
      </c>
      <c r="D13" s="11">
        <v>7</v>
      </c>
      <c r="E13" s="15" t="s">
        <v>19</v>
      </c>
      <c r="F13" s="14">
        <v>8</v>
      </c>
      <c r="G13" s="14">
        <v>14</v>
      </c>
      <c r="H13" s="14">
        <v>10</v>
      </c>
      <c r="I13" s="14">
        <v>14</v>
      </c>
      <c r="J13" s="16">
        <f t="shared" si="0"/>
        <v>46</v>
      </c>
    </row>
    <row r="14" spans="1:10" ht="26.25" customHeight="1" x14ac:dyDescent="0.2">
      <c r="A14" s="6">
        <v>13</v>
      </c>
      <c r="B14" s="6">
        <v>4387275</v>
      </c>
      <c r="C14" s="7"/>
      <c r="D14" s="6">
        <v>9</v>
      </c>
      <c r="E14" s="8" t="s">
        <v>20</v>
      </c>
      <c r="F14" s="14">
        <v>6</v>
      </c>
      <c r="G14" s="14">
        <v>14</v>
      </c>
      <c r="H14" s="14">
        <v>9</v>
      </c>
      <c r="I14" s="14">
        <v>14</v>
      </c>
      <c r="J14" s="16">
        <f t="shared" si="0"/>
        <v>43</v>
      </c>
    </row>
    <row r="15" spans="1:10" ht="27" customHeight="1" x14ac:dyDescent="0.2">
      <c r="A15" s="11">
        <v>14</v>
      </c>
      <c r="B15" s="11">
        <v>5001408</v>
      </c>
      <c r="C15" s="12"/>
      <c r="D15" s="11">
        <v>7</v>
      </c>
      <c r="E15" s="13" t="s">
        <v>21</v>
      </c>
      <c r="F15" s="14">
        <v>4</v>
      </c>
      <c r="G15" s="14">
        <v>7</v>
      </c>
      <c r="H15" s="14">
        <v>4</v>
      </c>
      <c r="I15" s="14">
        <v>0</v>
      </c>
      <c r="J15" s="16">
        <f t="shared" si="0"/>
        <v>15</v>
      </c>
    </row>
    <row r="16" spans="1:10" ht="27" customHeight="1" x14ac:dyDescent="0.2">
      <c r="A16" s="11">
        <v>15</v>
      </c>
      <c r="B16" s="11">
        <v>5491541</v>
      </c>
      <c r="C16" s="12"/>
      <c r="D16" s="11">
        <v>3</v>
      </c>
      <c r="E16" s="15" t="s">
        <v>22</v>
      </c>
      <c r="F16" s="14" t="s">
        <v>8</v>
      </c>
      <c r="G16" s="14" t="s">
        <v>8</v>
      </c>
      <c r="H16" s="14" t="s">
        <v>8</v>
      </c>
      <c r="I16" s="14" t="s">
        <v>8</v>
      </c>
      <c r="J16" s="14" t="s">
        <v>9</v>
      </c>
    </row>
    <row r="17" spans="1:10" ht="26.25" customHeight="1" x14ac:dyDescent="0.2">
      <c r="A17" s="6">
        <v>16</v>
      </c>
      <c r="B17" s="6">
        <v>5493991</v>
      </c>
      <c r="C17" s="7" t="s">
        <v>8</v>
      </c>
      <c r="D17" s="6">
        <v>6</v>
      </c>
      <c r="E17" s="8" t="s">
        <v>23</v>
      </c>
      <c r="F17" s="14">
        <v>8</v>
      </c>
      <c r="G17" s="14">
        <v>12</v>
      </c>
      <c r="H17" s="14">
        <v>2</v>
      </c>
      <c r="I17" s="14">
        <v>14</v>
      </c>
      <c r="J17" s="16">
        <f>+SUM(F17:I17)</f>
        <v>36</v>
      </c>
    </row>
    <row r="18" spans="1:10" ht="27" customHeight="1" x14ac:dyDescent="0.2">
      <c r="A18" s="11">
        <v>17</v>
      </c>
      <c r="B18" s="11">
        <v>5461610</v>
      </c>
      <c r="C18" s="12" t="s">
        <v>8</v>
      </c>
      <c r="D18" s="11">
        <v>0</v>
      </c>
      <c r="E18" s="13" t="s">
        <v>24</v>
      </c>
      <c r="F18" s="14" t="s">
        <v>8</v>
      </c>
      <c r="G18" s="14" t="s">
        <v>8</v>
      </c>
      <c r="H18" s="14" t="s">
        <v>8</v>
      </c>
      <c r="I18" s="14" t="s">
        <v>8</v>
      </c>
      <c r="J18" s="14" t="s">
        <v>9</v>
      </c>
    </row>
    <row r="19" spans="1:10" ht="27" customHeight="1" x14ac:dyDescent="0.2">
      <c r="A19" s="11">
        <v>18</v>
      </c>
      <c r="B19" s="11">
        <v>4340012</v>
      </c>
      <c r="C19" s="12"/>
      <c r="D19" s="11">
        <v>2</v>
      </c>
      <c r="E19" s="15" t="s">
        <v>25</v>
      </c>
      <c r="F19" s="14" t="s">
        <v>8</v>
      </c>
      <c r="G19" s="14" t="s">
        <v>8</v>
      </c>
      <c r="H19" s="14" t="s">
        <v>8</v>
      </c>
      <c r="I19" s="14" t="s">
        <v>8</v>
      </c>
      <c r="J19" s="14" t="s">
        <v>9</v>
      </c>
    </row>
    <row r="20" spans="1:10" ht="26.25" customHeight="1" x14ac:dyDescent="0.2">
      <c r="A20" s="6">
        <v>19</v>
      </c>
      <c r="B20" s="6">
        <v>5380616</v>
      </c>
      <c r="C20" s="7"/>
      <c r="D20" s="6">
        <v>6</v>
      </c>
      <c r="E20" s="8" t="s">
        <v>26</v>
      </c>
      <c r="F20" s="14">
        <v>6</v>
      </c>
      <c r="G20" s="14">
        <v>3</v>
      </c>
      <c r="H20" s="14">
        <v>0</v>
      </c>
      <c r="I20" s="14">
        <v>5</v>
      </c>
      <c r="J20" s="16">
        <f>+SUM(F20:I20)</f>
        <v>14</v>
      </c>
    </row>
    <row r="21" spans="1:10" ht="27" customHeight="1" x14ac:dyDescent="0.2">
      <c r="A21" s="11">
        <v>20</v>
      </c>
      <c r="B21" s="11">
        <v>5123516</v>
      </c>
      <c r="C21" s="12"/>
      <c r="D21" s="11">
        <v>7</v>
      </c>
      <c r="E21" s="13" t="s">
        <v>27</v>
      </c>
      <c r="F21" s="14" t="s">
        <v>8</v>
      </c>
      <c r="G21" s="14" t="s">
        <v>8</v>
      </c>
      <c r="H21" s="14" t="s">
        <v>8</v>
      </c>
      <c r="I21" s="14" t="s">
        <v>8</v>
      </c>
      <c r="J21" s="14" t="s">
        <v>9</v>
      </c>
    </row>
    <row r="22" spans="1:10" ht="27" customHeight="1" x14ac:dyDescent="0.2">
      <c r="A22" s="11">
        <v>21</v>
      </c>
      <c r="B22" s="11">
        <v>5435553</v>
      </c>
      <c r="C22" s="12"/>
      <c r="D22" s="11">
        <v>8</v>
      </c>
      <c r="E22" s="15" t="s">
        <v>28</v>
      </c>
      <c r="F22" s="14">
        <v>10</v>
      </c>
      <c r="G22" s="14">
        <v>0</v>
      </c>
      <c r="H22" s="14">
        <v>0</v>
      </c>
      <c r="I22" s="14">
        <v>0</v>
      </c>
      <c r="J22" s="16">
        <f t="shared" ref="J22:J32" si="1">+SUM(F22:I22)</f>
        <v>10</v>
      </c>
    </row>
    <row r="23" spans="1:10" ht="26.25" customHeight="1" x14ac:dyDescent="0.2">
      <c r="A23" s="6">
        <v>22</v>
      </c>
      <c r="B23" s="6">
        <v>5414372</v>
      </c>
      <c r="C23" s="7"/>
      <c r="D23" s="6">
        <v>1</v>
      </c>
      <c r="E23" s="8" t="s">
        <v>29</v>
      </c>
      <c r="F23" s="14">
        <v>8</v>
      </c>
      <c r="G23" s="14">
        <v>9</v>
      </c>
      <c r="H23" s="14">
        <v>3</v>
      </c>
      <c r="I23" s="14">
        <v>0</v>
      </c>
      <c r="J23" s="16">
        <f t="shared" si="1"/>
        <v>20</v>
      </c>
    </row>
    <row r="24" spans="1:10" ht="27" customHeight="1" x14ac:dyDescent="0.2">
      <c r="A24" s="11">
        <v>23</v>
      </c>
      <c r="B24" s="11">
        <v>5524435</v>
      </c>
      <c r="C24" s="12"/>
      <c r="D24" s="11">
        <v>8</v>
      </c>
      <c r="E24" s="13" t="s">
        <v>30</v>
      </c>
      <c r="F24" s="14">
        <v>8</v>
      </c>
      <c r="G24" s="14">
        <v>14</v>
      </c>
      <c r="H24" s="14">
        <v>11</v>
      </c>
      <c r="I24" s="14">
        <v>7</v>
      </c>
      <c r="J24" s="16">
        <f t="shared" si="1"/>
        <v>40</v>
      </c>
    </row>
    <row r="25" spans="1:10" ht="27" customHeight="1" x14ac:dyDescent="0.2">
      <c r="A25" s="11">
        <v>24</v>
      </c>
      <c r="B25" s="11" t="s">
        <v>31</v>
      </c>
      <c r="C25" s="12" t="s">
        <v>8</v>
      </c>
      <c r="D25" s="11">
        <v>8</v>
      </c>
      <c r="E25" s="15" t="s">
        <v>32</v>
      </c>
      <c r="F25" s="14">
        <v>10</v>
      </c>
      <c r="G25" s="14">
        <v>14</v>
      </c>
      <c r="H25" s="14">
        <v>6</v>
      </c>
      <c r="I25" s="14">
        <v>2</v>
      </c>
      <c r="J25" s="16">
        <f t="shared" si="1"/>
        <v>32</v>
      </c>
    </row>
    <row r="26" spans="1:10" ht="26.25" customHeight="1" x14ac:dyDescent="0.2">
      <c r="A26" s="6">
        <v>25</v>
      </c>
      <c r="B26" s="6">
        <v>5548311</v>
      </c>
      <c r="C26" s="7"/>
      <c r="D26" s="6">
        <v>6</v>
      </c>
      <c r="E26" s="8" t="s">
        <v>33</v>
      </c>
      <c r="F26" s="14">
        <v>2</v>
      </c>
      <c r="G26" s="14">
        <v>10</v>
      </c>
      <c r="H26" s="14">
        <v>9</v>
      </c>
      <c r="I26" s="14">
        <v>10</v>
      </c>
      <c r="J26" s="16">
        <f t="shared" si="1"/>
        <v>31</v>
      </c>
    </row>
    <row r="27" spans="1:10" ht="27" customHeight="1" x14ac:dyDescent="0.2">
      <c r="A27" s="11">
        <v>26</v>
      </c>
      <c r="B27" s="11">
        <v>5580267</v>
      </c>
      <c r="C27" s="12"/>
      <c r="D27" s="11">
        <v>3</v>
      </c>
      <c r="E27" s="13" t="s">
        <v>34</v>
      </c>
      <c r="F27" s="14">
        <v>2</v>
      </c>
      <c r="G27" s="14">
        <v>8</v>
      </c>
      <c r="H27" s="14">
        <v>4</v>
      </c>
      <c r="I27" s="14">
        <v>6</v>
      </c>
      <c r="J27" s="16">
        <f t="shared" si="1"/>
        <v>20</v>
      </c>
    </row>
    <row r="28" spans="1:10" ht="27" customHeight="1" x14ac:dyDescent="0.2">
      <c r="A28" s="11">
        <v>27</v>
      </c>
      <c r="B28" s="11">
        <v>2934651</v>
      </c>
      <c r="C28" s="12"/>
      <c r="D28" s="11">
        <v>8</v>
      </c>
      <c r="E28" s="15" t="s">
        <v>35</v>
      </c>
      <c r="F28" s="14">
        <v>6</v>
      </c>
      <c r="G28" s="14">
        <v>1</v>
      </c>
      <c r="H28" s="14">
        <v>9</v>
      </c>
      <c r="I28" s="14">
        <v>8</v>
      </c>
      <c r="J28" s="16">
        <f t="shared" si="1"/>
        <v>24</v>
      </c>
    </row>
    <row r="29" spans="1:10" ht="26.25" customHeight="1" x14ac:dyDescent="0.2">
      <c r="A29" s="6">
        <v>28</v>
      </c>
      <c r="B29" s="6">
        <v>4697691</v>
      </c>
      <c r="C29" s="7"/>
      <c r="D29" s="6">
        <v>0</v>
      </c>
      <c r="E29" s="8" t="s">
        <v>36</v>
      </c>
      <c r="F29" s="14">
        <v>10</v>
      </c>
      <c r="G29" s="14">
        <v>14</v>
      </c>
      <c r="H29" s="14">
        <v>12</v>
      </c>
      <c r="I29" s="14">
        <v>14</v>
      </c>
      <c r="J29" s="16">
        <f t="shared" si="1"/>
        <v>50</v>
      </c>
    </row>
    <row r="30" spans="1:10" ht="26.25" customHeight="1" x14ac:dyDescent="0.2">
      <c r="A30" s="6">
        <v>29</v>
      </c>
      <c r="B30" s="6">
        <v>4953941</v>
      </c>
      <c r="C30" s="7" t="s">
        <v>8</v>
      </c>
      <c r="D30" s="6">
        <v>4</v>
      </c>
      <c r="E30" s="8" t="s">
        <v>37</v>
      </c>
      <c r="F30" s="14">
        <v>6</v>
      </c>
      <c r="G30" s="14">
        <v>12</v>
      </c>
      <c r="H30" s="14">
        <v>10</v>
      </c>
      <c r="I30" s="14">
        <v>14</v>
      </c>
      <c r="J30" s="16">
        <f t="shared" si="1"/>
        <v>42</v>
      </c>
    </row>
    <row r="31" spans="1:10" ht="27" customHeight="1" x14ac:dyDescent="0.2">
      <c r="A31" s="11">
        <v>30</v>
      </c>
      <c r="B31" s="11">
        <v>5557261</v>
      </c>
      <c r="C31" s="12" t="s">
        <v>8</v>
      </c>
      <c r="D31" s="11">
        <v>2</v>
      </c>
      <c r="E31" s="13" t="s">
        <v>38</v>
      </c>
      <c r="F31" s="14">
        <v>6</v>
      </c>
      <c r="G31" s="14">
        <v>10</v>
      </c>
      <c r="H31" s="14">
        <v>3</v>
      </c>
      <c r="I31" s="14">
        <v>8</v>
      </c>
      <c r="J31" s="16">
        <f t="shared" si="1"/>
        <v>27</v>
      </c>
    </row>
    <row r="32" spans="1:10" ht="27" customHeight="1" x14ac:dyDescent="0.2">
      <c r="A32" s="11">
        <v>31</v>
      </c>
      <c r="B32" s="11">
        <v>5203227</v>
      </c>
      <c r="C32" s="12" t="s">
        <v>8</v>
      </c>
      <c r="D32" s="11">
        <v>5</v>
      </c>
      <c r="E32" s="15" t="s">
        <v>39</v>
      </c>
      <c r="F32" s="14">
        <v>6</v>
      </c>
      <c r="G32" s="14">
        <v>14</v>
      </c>
      <c r="H32" s="14">
        <v>11</v>
      </c>
      <c r="I32" s="14">
        <v>11</v>
      </c>
      <c r="J32" s="16">
        <f t="shared" si="1"/>
        <v>42</v>
      </c>
    </row>
    <row r="33" spans="1:10" ht="26.25" customHeight="1" x14ac:dyDescent="0.2">
      <c r="A33" s="6">
        <v>32</v>
      </c>
      <c r="B33" s="6">
        <v>4205558</v>
      </c>
      <c r="C33" s="7" t="s">
        <v>8</v>
      </c>
      <c r="D33" s="6">
        <v>2</v>
      </c>
      <c r="E33" s="8" t="s">
        <v>40</v>
      </c>
      <c r="F33" s="14" t="s">
        <v>8</v>
      </c>
      <c r="G33" s="14" t="s">
        <v>8</v>
      </c>
      <c r="H33" s="14" t="s">
        <v>8</v>
      </c>
      <c r="I33" s="14" t="s">
        <v>8</v>
      </c>
      <c r="J33" s="14" t="s">
        <v>9</v>
      </c>
    </row>
    <row r="34" spans="1:10" ht="27" customHeight="1" x14ac:dyDescent="0.2">
      <c r="A34" s="11">
        <v>33</v>
      </c>
      <c r="B34" s="11">
        <v>5487434</v>
      </c>
      <c r="C34" s="12" t="s">
        <v>8</v>
      </c>
      <c r="D34" s="11">
        <v>2</v>
      </c>
      <c r="E34" s="13" t="s">
        <v>41</v>
      </c>
      <c r="F34" s="14">
        <v>6</v>
      </c>
      <c r="G34" s="14">
        <v>3</v>
      </c>
      <c r="H34" s="14">
        <v>0</v>
      </c>
      <c r="I34" s="14">
        <v>6</v>
      </c>
      <c r="J34" s="16">
        <f t="shared" ref="J34:J41" si="2">+SUM(F34:I34)</f>
        <v>15</v>
      </c>
    </row>
    <row r="35" spans="1:10" ht="27" customHeight="1" x14ac:dyDescent="0.2">
      <c r="A35" s="11">
        <v>34</v>
      </c>
      <c r="B35" s="11">
        <v>5308442</v>
      </c>
      <c r="C35" s="12" t="s">
        <v>8</v>
      </c>
      <c r="D35" s="11">
        <v>3</v>
      </c>
      <c r="E35" s="15" t="s">
        <v>42</v>
      </c>
      <c r="F35" s="14">
        <v>10</v>
      </c>
      <c r="G35" s="14">
        <v>13</v>
      </c>
      <c r="H35" s="14">
        <v>0</v>
      </c>
      <c r="I35" s="14">
        <v>14</v>
      </c>
      <c r="J35" s="16">
        <f t="shared" si="2"/>
        <v>37</v>
      </c>
    </row>
    <row r="36" spans="1:10" ht="26.25" customHeight="1" x14ac:dyDescent="0.2">
      <c r="A36" s="6">
        <v>35</v>
      </c>
      <c r="B36" s="6">
        <v>5299271</v>
      </c>
      <c r="C36" s="7" t="s">
        <v>8</v>
      </c>
      <c r="D36" s="6">
        <v>4</v>
      </c>
      <c r="E36" s="8" t="s">
        <v>43</v>
      </c>
      <c r="F36" s="14">
        <v>8</v>
      </c>
      <c r="G36" s="14">
        <v>14</v>
      </c>
      <c r="H36" s="14">
        <v>0</v>
      </c>
      <c r="I36" s="14">
        <v>14</v>
      </c>
      <c r="J36" s="16">
        <f t="shared" si="2"/>
        <v>36</v>
      </c>
    </row>
    <row r="37" spans="1:10" ht="26.25" customHeight="1" x14ac:dyDescent="0.2">
      <c r="A37" s="6">
        <v>36</v>
      </c>
      <c r="B37" s="6">
        <v>4820228</v>
      </c>
      <c r="C37" s="7" t="s">
        <v>8</v>
      </c>
      <c r="D37" s="6">
        <v>4</v>
      </c>
      <c r="E37" s="8" t="s">
        <v>44</v>
      </c>
      <c r="F37" s="14">
        <v>8</v>
      </c>
      <c r="G37" s="14">
        <v>14</v>
      </c>
      <c r="H37" s="14">
        <v>12</v>
      </c>
      <c r="I37" s="14">
        <v>12</v>
      </c>
      <c r="J37" s="16">
        <f t="shared" si="2"/>
        <v>46</v>
      </c>
    </row>
    <row r="38" spans="1:10" ht="27" customHeight="1" x14ac:dyDescent="0.2">
      <c r="A38" s="11">
        <v>37</v>
      </c>
      <c r="B38" s="11">
        <v>5307295</v>
      </c>
      <c r="C38" s="12" t="s">
        <v>8</v>
      </c>
      <c r="D38" s="11">
        <v>5</v>
      </c>
      <c r="E38" s="13" t="s">
        <v>45</v>
      </c>
      <c r="F38" s="14">
        <v>8</v>
      </c>
      <c r="G38" s="14">
        <v>14</v>
      </c>
      <c r="H38" s="14">
        <v>2</v>
      </c>
      <c r="I38" s="14">
        <v>2</v>
      </c>
      <c r="J38" s="16">
        <f t="shared" si="2"/>
        <v>26</v>
      </c>
    </row>
    <row r="39" spans="1:10" ht="27" customHeight="1" x14ac:dyDescent="0.2">
      <c r="A39" s="11">
        <v>38</v>
      </c>
      <c r="B39" s="11">
        <v>6267647</v>
      </c>
      <c r="C39" s="12"/>
      <c r="D39" s="11">
        <v>7</v>
      </c>
      <c r="E39" s="15" t="s">
        <v>46</v>
      </c>
      <c r="F39" s="14">
        <v>6</v>
      </c>
      <c r="G39" s="14">
        <v>0</v>
      </c>
      <c r="H39" s="14">
        <v>0</v>
      </c>
      <c r="I39" s="14">
        <v>2</v>
      </c>
      <c r="J39" s="16">
        <f t="shared" si="2"/>
        <v>8</v>
      </c>
    </row>
    <row r="40" spans="1:10" ht="26.25" customHeight="1" x14ac:dyDescent="0.2">
      <c r="A40" s="6">
        <v>39</v>
      </c>
      <c r="B40" s="6">
        <v>4741826</v>
      </c>
      <c r="C40" s="7" t="s">
        <v>8</v>
      </c>
      <c r="D40" s="6">
        <v>2</v>
      </c>
      <c r="E40" s="8" t="s">
        <v>47</v>
      </c>
      <c r="F40" s="14">
        <v>8</v>
      </c>
      <c r="G40" s="14">
        <v>14</v>
      </c>
      <c r="H40" s="14">
        <v>10</v>
      </c>
      <c r="I40" s="14">
        <v>12</v>
      </c>
      <c r="J40" s="16">
        <f t="shared" si="2"/>
        <v>44</v>
      </c>
    </row>
    <row r="41" spans="1:10" ht="26.25" customHeight="1" x14ac:dyDescent="0.2">
      <c r="A41" s="17"/>
      <c r="B41" s="27" t="s">
        <v>48</v>
      </c>
      <c r="C41" s="28"/>
      <c r="D41" s="28"/>
      <c r="E41" s="8" t="s">
        <v>49</v>
      </c>
      <c r="F41" s="14">
        <v>2</v>
      </c>
      <c r="G41" s="14">
        <v>14</v>
      </c>
      <c r="H41" s="14">
        <v>12</v>
      </c>
      <c r="I41" s="14">
        <v>14</v>
      </c>
      <c r="J41" s="16">
        <f t="shared" si="2"/>
        <v>42</v>
      </c>
    </row>
    <row r="42" spans="1:10" ht="27" customHeight="1" x14ac:dyDescent="0.2"/>
    <row r="43" spans="1:10" ht="27" customHeight="1" x14ac:dyDescent="0.2"/>
    <row r="44" spans="1:10" ht="26.25" customHeight="1" x14ac:dyDescent="0.2"/>
    <row r="45" spans="1:10" ht="27" customHeight="1" x14ac:dyDescent="0.2"/>
    <row r="46" spans="1:10" ht="27" customHeight="1" x14ac:dyDescent="0.2"/>
    <row r="47" spans="1:10" ht="26.25" customHeight="1" x14ac:dyDescent="0.2"/>
    <row r="48" spans="1:10" ht="27" customHeight="1" x14ac:dyDescent="0.2"/>
    <row r="49" ht="27" customHeight="1" x14ac:dyDescent="0.2"/>
    <row r="50" ht="26.25" customHeight="1" x14ac:dyDescent="0.2"/>
    <row r="51" ht="27" customHeight="1" x14ac:dyDescent="0.2"/>
    <row r="52" ht="27" customHeight="1" x14ac:dyDescent="0.2"/>
    <row r="53" ht="26.25" customHeight="1" x14ac:dyDescent="0.2"/>
    <row r="54" ht="27" customHeight="1" x14ac:dyDescent="0.2"/>
    <row r="55" ht="27" customHeight="1" x14ac:dyDescent="0.2"/>
    <row r="56" ht="26.25" customHeight="1" x14ac:dyDescent="0.2"/>
    <row r="57" ht="27" customHeight="1" x14ac:dyDescent="0.2"/>
    <row r="58" ht="27" customHeight="1" x14ac:dyDescent="0.2"/>
    <row r="59" ht="26.25" customHeight="1" x14ac:dyDescent="0.2"/>
    <row r="60" ht="27" customHeight="1" x14ac:dyDescent="0.2"/>
    <row r="61" ht="27" customHeight="1" x14ac:dyDescent="0.2"/>
    <row r="62" ht="26.25" customHeight="1" x14ac:dyDescent="0.2"/>
    <row r="63" ht="27" customHeight="1" x14ac:dyDescent="0.2"/>
    <row r="64" ht="27" customHeight="1" x14ac:dyDescent="0.2"/>
    <row r="65" ht="26.25" customHeight="1" x14ac:dyDescent="0.2"/>
    <row r="66" ht="27" customHeight="1" x14ac:dyDescent="0.2"/>
    <row r="67" ht="27" customHeight="1" x14ac:dyDescent="0.2"/>
    <row r="68" ht="26.25" customHeight="1" x14ac:dyDescent="0.2"/>
    <row r="69" ht="27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mergeCells count="1">
    <mergeCell ref="B41:D41"/>
  </mergeCells>
  <pageMargins left="0.7" right="0.7" top="0.75" bottom="0.75" header="0" footer="0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K43"/>
  <sheetViews>
    <sheetView tabSelected="1" topLeftCell="A3" workbookViewId="0">
      <selection activeCell="A3" sqref="A3"/>
    </sheetView>
  </sheetViews>
  <sheetFormatPr baseColWidth="10" defaultColWidth="14.5" defaultRowHeight="15" customHeight="1" x14ac:dyDescent="0.2"/>
  <cols>
    <col min="1" max="1" width="7.5" customWidth="1"/>
    <col min="3" max="3" width="4.33203125" customWidth="1"/>
    <col min="4" max="4" width="5" customWidth="1"/>
    <col min="5" max="5" width="47.5" customWidth="1"/>
  </cols>
  <sheetData>
    <row r="1" spans="1:11" ht="12.75" hidden="1" x14ac:dyDescent="0.2"/>
    <row r="2" spans="1:11" ht="12.75" hidden="1" x14ac:dyDescent="0.2"/>
    <row r="3" spans="1:11" ht="15.75" x14ac:dyDescent="0.2">
      <c r="A3" s="1"/>
      <c r="B3" s="18"/>
      <c r="C3" s="18"/>
      <c r="D3" s="18"/>
      <c r="E3" s="19" t="s">
        <v>0</v>
      </c>
      <c r="F3" s="20" t="s">
        <v>50</v>
      </c>
      <c r="G3" s="20" t="s">
        <v>51</v>
      </c>
      <c r="H3" s="20" t="s">
        <v>52</v>
      </c>
      <c r="I3" s="20" t="s">
        <v>53</v>
      </c>
      <c r="J3" s="20" t="s">
        <v>54</v>
      </c>
      <c r="K3" s="20" t="s">
        <v>5</v>
      </c>
    </row>
    <row r="4" spans="1:11" x14ac:dyDescent="0.2">
      <c r="A4" s="6">
        <v>1</v>
      </c>
      <c r="B4" s="6">
        <v>5423318</v>
      </c>
      <c r="C4" s="7"/>
      <c r="D4" s="6">
        <v>4</v>
      </c>
      <c r="E4" s="8" t="s">
        <v>6</v>
      </c>
      <c r="F4" s="21">
        <v>4</v>
      </c>
      <c r="G4" s="21">
        <v>10</v>
      </c>
      <c r="H4" s="21">
        <v>4</v>
      </c>
      <c r="I4" s="21">
        <v>0</v>
      </c>
      <c r="J4" s="21">
        <v>0</v>
      </c>
      <c r="K4" s="22">
        <f>SUM(F4:J4)</f>
        <v>18</v>
      </c>
    </row>
    <row r="5" spans="1:11" x14ac:dyDescent="0.2">
      <c r="A5" s="11">
        <v>2</v>
      </c>
      <c r="B5" s="11">
        <v>4879269</v>
      </c>
      <c r="C5" s="12"/>
      <c r="D5" s="11">
        <v>5</v>
      </c>
      <c r="E5" s="13" t="s">
        <v>7</v>
      </c>
      <c r="F5" s="22"/>
      <c r="G5" s="22"/>
      <c r="H5" s="22"/>
      <c r="I5" s="22"/>
      <c r="J5" s="22"/>
      <c r="K5" s="21" t="s">
        <v>9</v>
      </c>
    </row>
    <row r="6" spans="1:11" x14ac:dyDescent="0.2">
      <c r="A6" s="11">
        <v>3</v>
      </c>
      <c r="B6" s="11">
        <v>4616382</v>
      </c>
      <c r="C6" s="12"/>
      <c r="D6" s="11">
        <v>8</v>
      </c>
      <c r="E6" s="15" t="s">
        <v>55</v>
      </c>
      <c r="F6" s="21">
        <v>8</v>
      </c>
      <c r="G6" s="21">
        <v>5</v>
      </c>
      <c r="H6" s="21">
        <v>6</v>
      </c>
      <c r="I6" s="21">
        <v>0</v>
      </c>
      <c r="J6" s="21">
        <v>0</v>
      </c>
      <c r="K6" s="22">
        <f t="shared" ref="K6:K7" si="0">SUM(F6:J6)</f>
        <v>19</v>
      </c>
    </row>
    <row r="7" spans="1:11" x14ac:dyDescent="0.2">
      <c r="A7" s="6">
        <v>4</v>
      </c>
      <c r="B7" s="6">
        <v>5541926</v>
      </c>
      <c r="C7" s="7"/>
      <c r="D7" s="6">
        <v>2</v>
      </c>
      <c r="E7" s="8" t="s">
        <v>56</v>
      </c>
      <c r="F7" s="21">
        <v>6</v>
      </c>
      <c r="G7" s="21">
        <v>12</v>
      </c>
      <c r="H7" s="21">
        <v>6</v>
      </c>
      <c r="I7" s="21">
        <v>2</v>
      </c>
      <c r="J7" s="21">
        <v>8</v>
      </c>
      <c r="K7" s="22">
        <f t="shared" si="0"/>
        <v>34</v>
      </c>
    </row>
    <row r="8" spans="1:11" x14ac:dyDescent="0.2">
      <c r="A8" s="11">
        <v>5</v>
      </c>
      <c r="B8" s="11">
        <v>5275641</v>
      </c>
      <c r="C8" s="12"/>
      <c r="D8" s="11">
        <v>3</v>
      </c>
      <c r="E8" s="13" t="s">
        <v>12</v>
      </c>
      <c r="F8" s="21">
        <v>6</v>
      </c>
      <c r="G8" s="21">
        <v>0</v>
      </c>
      <c r="H8" s="21">
        <v>4</v>
      </c>
      <c r="I8" s="21">
        <v>1</v>
      </c>
      <c r="J8" s="21">
        <v>6</v>
      </c>
      <c r="K8" s="22">
        <f t="shared" ref="K8:K16" si="1">F8+G8+H8+I8+J8</f>
        <v>17</v>
      </c>
    </row>
    <row r="9" spans="1:11" x14ac:dyDescent="0.2">
      <c r="A9" s="11">
        <v>6</v>
      </c>
      <c r="B9" s="11">
        <v>5525719</v>
      </c>
      <c r="C9" s="12" t="s">
        <v>8</v>
      </c>
      <c r="D9" s="11">
        <v>3</v>
      </c>
      <c r="E9" s="15" t="s">
        <v>13</v>
      </c>
      <c r="F9" s="21">
        <v>4</v>
      </c>
      <c r="G9" s="21">
        <v>0</v>
      </c>
      <c r="H9" s="21">
        <v>3</v>
      </c>
      <c r="I9" s="21">
        <v>0</v>
      </c>
      <c r="J9" s="21">
        <v>4</v>
      </c>
      <c r="K9" s="22">
        <f t="shared" si="1"/>
        <v>11</v>
      </c>
    </row>
    <row r="10" spans="1:11" x14ac:dyDescent="0.2">
      <c r="A10" s="6">
        <v>7</v>
      </c>
      <c r="B10" s="6">
        <v>5577589</v>
      </c>
      <c r="C10" s="7"/>
      <c r="D10" s="6">
        <v>0</v>
      </c>
      <c r="E10" s="8" t="s">
        <v>14</v>
      </c>
      <c r="F10" s="21">
        <v>10</v>
      </c>
      <c r="G10" s="21">
        <v>12</v>
      </c>
      <c r="H10" s="21">
        <v>4</v>
      </c>
      <c r="I10" s="21">
        <v>0</v>
      </c>
      <c r="J10" s="21">
        <v>6</v>
      </c>
      <c r="K10" s="22">
        <f t="shared" si="1"/>
        <v>32</v>
      </c>
    </row>
    <row r="11" spans="1:11" x14ac:dyDescent="0.2">
      <c r="A11" s="11">
        <v>8</v>
      </c>
      <c r="B11" s="11">
        <v>5585086</v>
      </c>
      <c r="C11" s="12"/>
      <c r="D11" s="11">
        <v>8</v>
      </c>
      <c r="E11" s="13" t="s">
        <v>57</v>
      </c>
      <c r="F11" s="21">
        <v>10</v>
      </c>
      <c r="G11" s="21">
        <v>1</v>
      </c>
      <c r="H11" s="21">
        <v>0</v>
      </c>
      <c r="I11" s="21">
        <v>0</v>
      </c>
      <c r="J11" s="21">
        <v>0</v>
      </c>
      <c r="K11" s="22">
        <f t="shared" si="1"/>
        <v>11</v>
      </c>
    </row>
    <row r="12" spans="1:11" x14ac:dyDescent="0.2">
      <c r="A12" s="11">
        <v>9</v>
      </c>
      <c r="B12" s="11">
        <v>4990776</v>
      </c>
      <c r="C12" s="12"/>
      <c r="D12" s="11">
        <v>2</v>
      </c>
      <c r="E12" s="15" t="s">
        <v>16</v>
      </c>
      <c r="F12" s="21">
        <v>6</v>
      </c>
      <c r="G12" s="21">
        <v>9</v>
      </c>
      <c r="H12" s="21">
        <v>2</v>
      </c>
      <c r="I12" s="21">
        <v>0</v>
      </c>
      <c r="J12" s="21">
        <v>0</v>
      </c>
      <c r="K12" s="22">
        <f t="shared" si="1"/>
        <v>17</v>
      </c>
    </row>
    <row r="13" spans="1:11" x14ac:dyDescent="0.2">
      <c r="A13" s="6">
        <v>10</v>
      </c>
      <c r="B13" s="6">
        <v>4738723</v>
      </c>
      <c r="C13" s="7"/>
      <c r="D13" s="6">
        <v>9</v>
      </c>
      <c r="E13" s="8" t="s">
        <v>17</v>
      </c>
      <c r="F13" s="21">
        <v>6</v>
      </c>
      <c r="G13" s="21">
        <v>12</v>
      </c>
      <c r="H13" s="21">
        <v>6</v>
      </c>
      <c r="I13" s="21">
        <v>0</v>
      </c>
      <c r="J13" s="21">
        <v>8</v>
      </c>
      <c r="K13" s="22">
        <f t="shared" si="1"/>
        <v>32</v>
      </c>
    </row>
    <row r="14" spans="1:11" x14ac:dyDescent="0.2">
      <c r="A14" s="11">
        <v>11</v>
      </c>
      <c r="B14" s="11">
        <v>5326688</v>
      </c>
      <c r="C14" s="12"/>
      <c r="D14" s="11">
        <v>3</v>
      </c>
      <c r="E14" s="13" t="s">
        <v>18</v>
      </c>
      <c r="F14" s="21">
        <v>8</v>
      </c>
      <c r="G14" s="21">
        <v>4</v>
      </c>
      <c r="H14" s="21">
        <v>0</v>
      </c>
      <c r="I14" s="21">
        <v>0</v>
      </c>
      <c r="J14" s="21">
        <v>4</v>
      </c>
      <c r="K14" s="22">
        <f t="shared" si="1"/>
        <v>16</v>
      </c>
    </row>
    <row r="15" spans="1:11" x14ac:dyDescent="0.2">
      <c r="A15" s="11">
        <v>12</v>
      </c>
      <c r="B15" s="11">
        <v>4993613</v>
      </c>
      <c r="C15" s="12" t="s">
        <v>8</v>
      </c>
      <c r="D15" s="11">
        <v>7</v>
      </c>
      <c r="E15" s="15" t="s">
        <v>19</v>
      </c>
      <c r="F15" s="21">
        <v>8</v>
      </c>
      <c r="G15" s="21">
        <v>5</v>
      </c>
      <c r="H15" s="21">
        <v>1</v>
      </c>
      <c r="I15" s="21">
        <v>2</v>
      </c>
      <c r="J15" s="21">
        <v>2</v>
      </c>
      <c r="K15" s="22">
        <f t="shared" si="1"/>
        <v>18</v>
      </c>
    </row>
    <row r="16" spans="1:11" x14ac:dyDescent="0.2">
      <c r="A16" s="6">
        <v>13</v>
      </c>
      <c r="B16" s="6">
        <v>4387275</v>
      </c>
      <c r="C16" s="7"/>
      <c r="D16" s="6">
        <v>9</v>
      </c>
      <c r="E16" s="8" t="s">
        <v>20</v>
      </c>
      <c r="F16" s="21">
        <v>6</v>
      </c>
      <c r="G16" s="21">
        <v>10</v>
      </c>
      <c r="H16" s="21">
        <v>6</v>
      </c>
      <c r="I16" s="21">
        <v>0</v>
      </c>
      <c r="J16" s="21">
        <v>0</v>
      </c>
      <c r="K16" s="22">
        <f t="shared" si="1"/>
        <v>22</v>
      </c>
    </row>
    <row r="17" spans="1:11" x14ac:dyDescent="0.2">
      <c r="A17" s="11">
        <v>14</v>
      </c>
      <c r="B17" s="11">
        <v>5001408</v>
      </c>
      <c r="C17" s="12"/>
      <c r="D17" s="11">
        <v>7</v>
      </c>
      <c r="E17" s="13" t="s">
        <v>21</v>
      </c>
      <c r="F17" s="22"/>
      <c r="G17" s="22"/>
      <c r="H17" s="22"/>
      <c r="I17" s="22"/>
      <c r="J17" s="22"/>
      <c r="K17" s="21" t="s">
        <v>9</v>
      </c>
    </row>
    <row r="18" spans="1:11" x14ac:dyDescent="0.2">
      <c r="A18" s="11">
        <v>15</v>
      </c>
      <c r="B18" s="11">
        <v>5491541</v>
      </c>
      <c r="C18" s="12"/>
      <c r="D18" s="11">
        <v>3</v>
      </c>
      <c r="E18" s="15" t="s">
        <v>22</v>
      </c>
      <c r="F18" s="22"/>
      <c r="G18" s="22"/>
      <c r="H18" s="22"/>
      <c r="I18" s="22"/>
      <c r="J18" s="22"/>
      <c r="K18" s="21" t="s">
        <v>9</v>
      </c>
    </row>
    <row r="19" spans="1:11" x14ac:dyDescent="0.2">
      <c r="A19" s="6">
        <v>16</v>
      </c>
      <c r="B19" s="6">
        <v>5493991</v>
      </c>
      <c r="C19" s="7" t="s">
        <v>8</v>
      </c>
      <c r="D19" s="6">
        <v>6</v>
      </c>
      <c r="E19" s="8" t="s">
        <v>23</v>
      </c>
      <c r="F19" s="21">
        <v>8</v>
      </c>
      <c r="G19" s="21">
        <v>2</v>
      </c>
      <c r="H19" s="21">
        <v>6</v>
      </c>
      <c r="I19" s="21">
        <v>2</v>
      </c>
      <c r="J19" s="21">
        <v>6</v>
      </c>
      <c r="K19" s="22">
        <f>F19+G19+H19+I19+J19</f>
        <v>24</v>
      </c>
    </row>
    <row r="20" spans="1:11" x14ac:dyDescent="0.2">
      <c r="A20" s="11">
        <v>17</v>
      </c>
      <c r="B20" s="11">
        <v>5461610</v>
      </c>
      <c r="C20" s="12" t="s">
        <v>8</v>
      </c>
      <c r="D20" s="11">
        <v>0</v>
      </c>
      <c r="E20" s="13" t="s">
        <v>24</v>
      </c>
      <c r="F20" s="22"/>
      <c r="G20" s="22"/>
      <c r="H20" s="22"/>
      <c r="I20" s="22"/>
      <c r="J20" s="22"/>
      <c r="K20" s="21" t="s">
        <v>9</v>
      </c>
    </row>
    <row r="21" spans="1:11" x14ac:dyDescent="0.2">
      <c r="A21" s="11">
        <v>18</v>
      </c>
      <c r="B21" s="11">
        <v>4340012</v>
      </c>
      <c r="C21" s="12"/>
      <c r="D21" s="11">
        <v>2</v>
      </c>
      <c r="E21" s="15" t="s">
        <v>25</v>
      </c>
      <c r="F21" s="22"/>
      <c r="G21" s="22"/>
      <c r="H21" s="22"/>
      <c r="I21" s="22"/>
      <c r="J21" s="22"/>
      <c r="K21" s="21" t="s">
        <v>9</v>
      </c>
    </row>
    <row r="22" spans="1:11" x14ac:dyDescent="0.2">
      <c r="A22" s="6">
        <v>19</v>
      </c>
      <c r="B22" s="6">
        <v>5380616</v>
      </c>
      <c r="C22" s="7"/>
      <c r="D22" s="6">
        <v>6</v>
      </c>
      <c r="E22" s="8" t="s">
        <v>26</v>
      </c>
      <c r="F22" s="21">
        <v>8</v>
      </c>
      <c r="G22" s="21">
        <v>2.5</v>
      </c>
      <c r="H22" s="21">
        <v>0</v>
      </c>
      <c r="I22" s="21">
        <v>6</v>
      </c>
      <c r="J22" s="21">
        <v>2</v>
      </c>
      <c r="K22" s="22">
        <f>F22+G22+H22+I22+J22</f>
        <v>18.5</v>
      </c>
    </row>
    <row r="23" spans="1:11" x14ac:dyDescent="0.2">
      <c r="A23" s="11">
        <v>20</v>
      </c>
      <c r="B23" s="11">
        <v>5123516</v>
      </c>
      <c r="C23" s="12"/>
      <c r="D23" s="11">
        <v>7</v>
      </c>
      <c r="E23" s="13" t="s">
        <v>27</v>
      </c>
      <c r="F23" s="22"/>
      <c r="G23" s="22"/>
      <c r="H23" s="22"/>
      <c r="I23" s="22"/>
      <c r="J23" s="22"/>
      <c r="K23" s="21" t="s">
        <v>9</v>
      </c>
    </row>
    <row r="24" spans="1:11" x14ac:dyDescent="0.2">
      <c r="A24" s="11">
        <v>21</v>
      </c>
      <c r="B24" s="11">
        <v>5435553</v>
      </c>
      <c r="C24" s="12"/>
      <c r="D24" s="11">
        <v>8</v>
      </c>
      <c r="E24" s="15" t="s">
        <v>28</v>
      </c>
      <c r="F24" s="22"/>
      <c r="G24" s="22"/>
      <c r="H24" s="22"/>
      <c r="I24" s="22"/>
      <c r="J24" s="22"/>
      <c r="K24" s="21" t="s">
        <v>9</v>
      </c>
    </row>
    <row r="25" spans="1:11" x14ac:dyDescent="0.2">
      <c r="A25" s="6">
        <v>22</v>
      </c>
      <c r="B25" s="6">
        <v>5414372</v>
      </c>
      <c r="C25" s="7"/>
      <c r="D25" s="6">
        <v>1</v>
      </c>
      <c r="E25" s="8" t="s">
        <v>29</v>
      </c>
      <c r="F25" s="21">
        <v>12</v>
      </c>
      <c r="G25" s="21">
        <v>0</v>
      </c>
      <c r="H25" s="21">
        <v>0</v>
      </c>
      <c r="I25" s="21">
        <v>2</v>
      </c>
      <c r="J25" s="21">
        <v>0</v>
      </c>
      <c r="K25" s="22">
        <f t="shared" ref="K25:K26" si="2">F25+G25+H25+I25+J25</f>
        <v>14</v>
      </c>
    </row>
    <row r="26" spans="1:11" x14ac:dyDescent="0.2">
      <c r="A26" s="11">
        <v>23</v>
      </c>
      <c r="B26" s="11">
        <v>5524435</v>
      </c>
      <c r="C26" s="12"/>
      <c r="D26" s="11">
        <v>8</v>
      </c>
      <c r="E26" s="23" t="s">
        <v>58</v>
      </c>
      <c r="F26" s="21">
        <v>6</v>
      </c>
      <c r="G26" s="21">
        <v>10</v>
      </c>
      <c r="H26" s="21">
        <v>6</v>
      </c>
      <c r="I26" s="21">
        <v>1</v>
      </c>
      <c r="J26" s="21">
        <v>2</v>
      </c>
      <c r="K26" s="22">
        <f t="shared" si="2"/>
        <v>25</v>
      </c>
    </row>
    <row r="27" spans="1:11" x14ac:dyDescent="0.2">
      <c r="A27" s="11">
        <v>24</v>
      </c>
      <c r="B27" s="11" t="s">
        <v>31</v>
      </c>
      <c r="C27" s="12" t="s">
        <v>8</v>
      </c>
      <c r="D27" s="11">
        <v>8</v>
      </c>
      <c r="E27" s="15" t="s">
        <v>32</v>
      </c>
      <c r="F27" s="21">
        <v>10</v>
      </c>
      <c r="G27" s="21">
        <v>11</v>
      </c>
      <c r="H27" s="21">
        <v>4</v>
      </c>
      <c r="I27" s="21">
        <v>4</v>
      </c>
      <c r="J27" s="21">
        <v>0</v>
      </c>
      <c r="K27" s="22">
        <f t="shared" ref="K27:K28" si="3">SUM(F27:J27)</f>
        <v>29</v>
      </c>
    </row>
    <row r="28" spans="1:11" x14ac:dyDescent="0.2">
      <c r="A28" s="6">
        <v>25</v>
      </c>
      <c r="B28" s="6">
        <v>5548311</v>
      </c>
      <c r="C28" s="7"/>
      <c r="D28" s="6">
        <v>6</v>
      </c>
      <c r="E28" s="8" t="s">
        <v>33</v>
      </c>
      <c r="F28" s="21">
        <v>8</v>
      </c>
      <c r="G28" s="21">
        <v>5</v>
      </c>
      <c r="H28" s="21">
        <v>6</v>
      </c>
      <c r="I28" s="21">
        <v>6.5</v>
      </c>
      <c r="J28" s="21">
        <v>4</v>
      </c>
      <c r="K28" s="22">
        <f t="shared" si="3"/>
        <v>29.5</v>
      </c>
    </row>
    <row r="29" spans="1:11" x14ac:dyDescent="0.2">
      <c r="A29" s="11">
        <v>26</v>
      </c>
      <c r="B29" s="11">
        <v>5580267</v>
      </c>
      <c r="C29" s="12"/>
      <c r="D29" s="11">
        <v>3</v>
      </c>
      <c r="E29" s="13" t="s">
        <v>34</v>
      </c>
      <c r="F29" s="21">
        <v>6</v>
      </c>
      <c r="G29" s="21">
        <v>4</v>
      </c>
      <c r="H29" s="21">
        <v>2</v>
      </c>
      <c r="I29" s="21">
        <v>2</v>
      </c>
      <c r="J29" s="21">
        <v>6</v>
      </c>
      <c r="K29" s="22">
        <f t="shared" ref="K29:K32" si="4">F29+G29+H29+I29+J29</f>
        <v>20</v>
      </c>
    </row>
    <row r="30" spans="1:11" x14ac:dyDescent="0.2">
      <c r="A30" s="11">
        <v>27</v>
      </c>
      <c r="B30" s="11">
        <v>2934651</v>
      </c>
      <c r="C30" s="12"/>
      <c r="D30" s="11">
        <v>8</v>
      </c>
      <c r="E30" s="15" t="s">
        <v>35</v>
      </c>
      <c r="F30" s="21">
        <v>10</v>
      </c>
      <c r="G30" s="21">
        <v>8</v>
      </c>
      <c r="H30" s="21">
        <v>6</v>
      </c>
      <c r="I30" s="21">
        <v>0</v>
      </c>
      <c r="J30" s="21">
        <v>0</v>
      </c>
      <c r="K30" s="22">
        <f t="shared" si="4"/>
        <v>24</v>
      </c>
    </row>
    <row r="31" spans="1:11" x14ac:dyDescent="0.2">
      <c r="A31" s="6">
        <v>28</v>
      </c>
      <c r="B31" s="6">
        <v>4697691</v>
      </c>
      <c r="C31" s="7"/>
      <c r="D31" s="6">
        <v>0</v>
      </c>
      <c r="E31" s="8" t="s">
        <v>36</v>
      </c>
      <c r="F31" s="21">
        <v>8</v>
      </c>
      <c r="G31" s="21">
        <v>12</v>
      </c>
      <c r="H31" s="21">
        <v>6</v>
      </c>
      <c r="I31" s="21">
        <v>5</v>
      </c>
      <c r="J31" s="21">
        <v>0</v>
      </c>
      <c r="K31" s="22">
        <f t="shared" si="4"/>
        <v>31</v>
      </c>
    </row>
    <row r="32" spans="1:11" x14ac:dyDescent="0.2">
      <c r="A32" s="6">
        <v>29</v>
      </c>
      <c r="B32" s="6">
        <v>4953941</v>
      </c>
      <c r="C32" s="7" t="s">
        <v>8</v>
      </c>
      <c r="D32" s="6">
        <v>4</v>
      </c>
      <c r="E32" s="8" t="s">
        <v>37</v>
      </c>
      <c r="F32" s="21">
        <v>8</v>
      </c>
      <c r="G32" s="21">
        <v>4</v>
      </c>
      <c r="H32" s="21">
        <v>6</v>
      </c>
      <c r="I32" s="21">
        <v>0</v>
      </c>
      <c r="J32" s="21">
        <v>1</v>
      </c>
      <c r="K32" s="22">
        <f t="shared" si="4"/>
        <v>19</v>
      </c>
    </row>
    <row r="33" spans="1:11" x14ac:dyDescent="0.2">
      <c r="A33" s="11">
        <v>30</v>
      </c>
      <c r="B33" s="11">
        <v>5557261</v>
      </c>
      <c r="C33" s="12" t="s">
        <v>8</v>
      </c>
      <c r="D33" s="11">
        <v>2</v>
      </c>
      <c r="E33" s="13" t="s">
        <v>38</v>
      </c>
      <c r="F33" s="21">
        <v>4</v>
      </c>
      <c r="G33" s="21">
        <v>0</v>
      </c>
      <c r="H33" s="21">
        <v>0</v>
      </c>
      <c r="I33" s="21">
        <v>2</v>
      </c>
      <c r="J33" s="21">
        <v>2</v>
      </c>
      <c r="K33" s="22">
        <f>SUM(F33:J33)</f>
        <v>8</v>
      </c>
    </row>
    <row r="34" spans="1:11" x14ac:dyDescent="0.2">
      <c r="A34" s="11">
        <v>31</v>
      </c>
      <c r="B34" s="11">
        <v>5203227</v>
      </c>
      <c r="C34" s="12" t="s">
        <v>8</v>
      </c>
      <c r="D34" s="11">
        <v>5</v>
      </c>
      <c r="E34" s="15" t="s">
        <v>39</v>
      </c>
      <c r="F34" s="21">
        <v>4</v>
      </c>
      <c r="G34" s="21">
        <v>12</v>
      </c>
      <c r="H34" s="21">
        <v>6</v>
      </c>
      <c r="I34" s="21">
        <v>0</v>
      </c>
      <c r="J34" s="21">
        <v>6</v>
      </c>
      <c r="K34" s="22">
        <f>F34+G34+H34+I34+J34</f>
        <v>28</v>
      </c>
    </row>
    <row r="35" spans="1:11" x14ac:dyDescent="0.2">
      <c r="A35" s="6">
        <v>32</v>
      </c>
      <c r="B35" s="6">
        <v>4205558</v>
      </c>
      <c r="C35" s="7" t="s">
        <v>8</v>
      </c>
      <c r="D35" s="6">
        <v>2</v>
      </c>
      <c r="E35" s="8" t="s">
        <v>40</v>
      </c>
      <c r="F35" s="22"/>
      <c r="G35" s="22"/>
      <c r="H35" s="22"/>
      <c r="I35" s="22"/>
      <c r="J35" s="22"/>
      <c r="K35" s="21" t="s">
        <v>9</v>
      </c>
    </row>
    <row r="36" spans="1:11" x14ac:dyDescent="0.2">
      <c r="A36" s="11">
        <v>33</v>
      </c>
      <c r="B36" s="11">
        <v>5487434</v>
      </c>
      <c r="C36" s="12" t="s">
        <v>8</v>
      </c>
      <c r="D36" s="11">
        <v>2</v>
      </c>
      <c r="E36" s="13" t="s">
        <v>41</v>
      </c>
      <c r="F36" s="22"/>
      <c r="G36" s="22"/>
      <c r="H36" s="22"/>
      <c r="I36" s="22"/>
      <c r="J36" s="22"/>
      <c r="K36" s="21" t="s">
        <v>9</v>
      </c>
    </row>
    <row r="37" spans="1:11" x14ac:dyDescent="0.2">
      <c r="A37" s="11">
        <v>34</v>
      </c>
      <c r="B37" s="11">
        <v>5308442</v>
      </c>
      <c r="C37" s="12" t="s">
        <v>8</v>
      </c>
      <c r="D37" s="11">
        <v>3</v>
      </c>
      <c r="E37" s="15" t="s">
        <v>42</v>
      </c>
      <c r="F37" s="21">
        <v>12</v>
      </c>
      <c r="G37" s="21">
        <v>11</v>
      </c>
      <c r="H37" s="21">
        <v>6</v>
      </c>
      <c r="I37" s="21">
        <v>7.5</v>
      </c>
      <c r="J37" s="21">
        <v>10</v>
      </c>
      <c r="K37" s="22">
        <f t="shared" ref="K37:K43" si="5">F37+G37+H37+I37+J37</f>
        <v>46.5</v>
      </c>
    </row>
    <row r="38" spans="1:11" x14ac:dyDescent="0.2">
      <c r="A38" s="6">
        <v>35</v>
      </c>
      <c r="B38" s="6">
        <v>5299271</v>
      </c>
      <c r="C38" s="7" t="s">
        <v>8</v>
      </c>
      <c r="D38" s="6">
        <v>4</v>
      </c>
      <c r="E38" s="8" t="s">
        <v>43</v>
      </c>
      <c r="F38" s="21">
        <v>8</v>
      </c>
      <c r="G38" s="21">
        <v>12</v>
      </c>
      <c r="H38" s="21">
        <v>6</v>
      </c>
      <c r="I38" s="21">
        <v>3.5</v>
      </c>
      <c r="J38" s="21">
        <v>6</v>
      </c>
      <c r="K38" s="22">
        <f t="shared" si="5"/>
        <v>35.5</v>
      </c>
    </row>
    <row r="39" spans="1:11" x14ac:dyDescent="0.2">
      <c r="A39" s="6">
        <v>36</v>
      </c>
      <c r="B39" s="6">
        <v>4820228</v>
      </c>
      <c r="C39" s="7" t="s">
        <v>8</v>
      </c>
      <c r="D39" s="6">
        <v>4</v>
      </c>
      <c r="E39" s="8" t="s">
        <v>44</v>
      </c>
      <c r="F39" s="21">
        <v>10</v>
      </c>
      <c r="G39" s="21">
        <v>0</v>
      </c>
      <c r="H39" s="21">
        <v>0</v>
      </c>
      <c r="I39" s="21">
        <v>7.5</v>
      </c>
      <c r="J39" s="21">
        <v>4</v>
      </c>
      <c r="K39" s="22">
        <f t="shared" si="5"/>
        <v>21.5</v>
      </c>
    </row>
    <row r="40" spans="1:11" x14ac:dyDescent="0.2">
      <c r="A40" s="11">
        <v>37</v>
      </c>
      <c r="B40" s="11">
        <v>5307295</v>
      </c>
      <c r="C40" s="12" t="s">
        <v>8</v>
      </c>
      <c r="D40" s="11">
        <v>5</v>
      </c>
      <c r="E40" s="13" t="s">
        <v>45</v>
      </c>
      <c r="F40" s="21">
        <v>4</v>
      </c>
      <c r="G40" s="21">
        <v>0</v>
      </c>
      <c r="H40" s="21">
        <v>0</v>
      </c>
      <c r="I40" s="21">
        <v>4</v>
      </c>
      <c r="J40" s="21">
        <v>6</v>
      </c>
      <c r="K40" s="22">
        <f t="shared" si="5"/>
        <v>14</v>
      </c>
    </row>
    <row r="41" spans="1:11" ht="25.5" x14ac:dyDescent="0.2">
      <c r="A41" s="11">
        <v>38</v>
      </c>
      <c r="B41" s="11">
        <v>6267647</v>
      </c>
      <c r="C41" s="12"/>
      <c r="D41" s="11">
        <v>7</v>
      </c>
      <c r="E41" s="15" t="s">
        <v>46</v>
      </c>
      <c r="F41" s="21">
        <v>4</v>
      </c>
      <c r="G41" s="21">
        <v>1</v>
      </c>
      <c r="H41" s="21">
        <v>1</v>
      </c>
      <c r="I41" s="21">
        <v>0</v>
      </c>
      <c r="J41" s="21">
        <v>0</v>
      </c>
      <c r="K41" s="22">
        <f t="shared" si="5"/>
        <v>6</v>
      </c>
    </row>
    <row r="42" spans="1:11" x14ac:dyDescent="0.2">
      <c r="A42" s="6">
        <v>39</v>
      </c>
      <c r="B42" s="6">
        <v>4741826</v>
      </c>
      <c r="C42" s="7" t="s">
        <v>8</v>
      </c>
      <c r="D42" s="6">
        <v>2</v>
      </c>
      <c r="E42" s="8" t="s">
        <v>47</v>
      </c>
      <c r="F42" s="21">
        <v>6</v>
      </c>
      <c r="G42" s="21">
        <v>12</v>
      </c>
      <c r="H42" s="21">
        <v>6</v>
      </c>
      <c r="I42" s="21">
        <v>7.5</v>
      </c>
      <c r="J42" s="21">
        <v>8</v>
      </c>
      <c r="K42" s="22">
        <f t="shared" si="5"/>
        <v>39.5</v>
      </c>
    </row>
    <row r="43" spans="1:11" ht="25.5" x14ac:dyDescent="0.2">
      <c r="A43" s="17"/>
      <c r="B43" s="27" t="s">
        <v>48</v>
      </c>
      <c r="C43" s="28"/>
      <c r="D43" s="28"/>
      <c r="E43" s="8" t="s">
        <v>49</v>
      </c>
      <c r="F43" s="21">
        <v>8</v>
      </c>
      <c r="G43" s="21">
        <v>12</v>
      </c>
      <c r="H43" s="21">
        <v>0</v>
      </c>
      <c r="I43" s="21">
        <v>0</v>
      </c>
      <c r="J43" s="21">
        <v>8</v>
      </c>
      <c r="K43" s="22">
        <f t="shared" si="5"/>
        <v>28</v>
      </c>
    </row>
  </sheetData>
  <mergeCells count="1">
    <mergeCell ref="B43:D4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H41"/>
  <sheetViews>
    <sheetView workbookViewId="0"/>
  </sheetViews>
  <sheetFormatPr baseColWidth="10" defaultColWidth="14.5" defaultRowHeight="15" customHeight="1" x14ac:dyDescent="0.2"/>
  <cols>
    <col min="1" max="1" width="7.33203125" customWidth="1"/>
    <col min="2" max="2" width="9.6640625" customWidth="1"/>
    <col min="3" max="3" width="2" customWidth="1"/>
    <col min="4" max="4" width="4.33203125" customWidth="1"/>
    <col min="5" max="5" width="35.1640625" customWidth="1"/>
    <col min="7" max="7" width="17.6640625" customWidth="1"/>
    <col min="8" max="8" width="16.5" customWidth="1"/>
  </cols>
  <sheetData>
    <row r="1" spans="1:8" ht="15" customHeight="1" x14ac:dyDescent="0.2">
      <c r="A1" s="1"/>
      <c r="B1" s="2"/>
      <c r="C1" s="2"/>
      <c r="D1" s="2"/>
      <c r="E1" s="3" t="s">
        <v>0</v>
      </c>
      <c r="F1" s="24" t="s">
        <v>59</v>
      </c>
      <c r="G1" s="24" t="s">
        <v>60</v>
      </c>
      <c r="H1" s="24" t="s">
        <v>5</v>
      </c>
    </row>
    <row r="2" spans="1:8" ht="15" customHeight="1" x14ac:dyDescent="0.2">
      <c r="A2" s="6">
        <v>1</v>
      </c>
      <c r="B2" s="6">
        <v>5423318</v>
      </c>
      <c r="C2" s="7"/>
      <c r="D2" s="6">
        <v>4</v>
      </c>
      <c r="E2" s="8" t="s">
        <v>6</v>
      </c>
      <c r="F2" s="25">
        <f>'1ER PARCIAL'!J2</f>
        <v>43</v>
      </c>
      <c r="G2" s="25">
        <f>'2DO PARCIAL'!K4</f>
        <v>18</v>
      </c>
      <c r="H2" s="25">
        <f>F2+G2</f>
        <v>61</v>
      </c>
    </row>
    <row r="3" spans="1:8" ht="15" customHeight="1" x14ac:dyDescent="0.2">
      <c r="A3" s="11">
        <v>2</v>
      </c>
      <c r="B3" s="11">
        <v>4879269</v>
      </c>
      <c r="C3" s="12"/>
      <c r="D3" s="11">
        <v>5</v>
      </c>
      <c r="E3" s="13" t="s">
        <v>7</v>
      </c>
      <c r="F3" s="25" t="str">
        <f>'1ER PARCIAL'!J3</f>
        <v>NSP</v>
      </c>
      <c r="G3" s="25" t="str">
        <f>'2DO PARCIAL'!K5</f>
        <v>NSP</v>
      </c>
      <c r="H3" s="26" t="s">
        <v>9</v>
      </c>
    </row>
    <row r="4" spans="1:8" ht="15" customHeight="1" x14ac:dyDescent="0.2">
      <c r="A4" s="11">
        <v>3</v>
      </c>
      <c r="B4" s="11">
        <v>4616382</v>
      </c>
      <c r="C4" s="12"/>
      <c r="D4" s="11">
        <v>8</v>
      </c>
      <c r="E4" s="15" t="s">
        <v>61</v>
      </c>
      <c r="F4" s="25">
        <f>'1ER PARCIAL'!J4</f>
        <v>34</v>
      </c>
      <c r="G4" s="25">
        <f>'2DO PARCIAL'!K6</f>
        <v>19</v>
      </c>
      <c r="H4" s="25">
        <f t="shared" ref="H4:H14" si="0">F4+G4</f>
        <v>53</v>
      </c>
    </row>
    <row r="5" spans="1:8" ht="15" customHeight="1" x14ac:dyDescent="0.2">
      <c r="A5" s="6">
        <v>4</v>
      </c>
      <c r="B5" s="6">
        <v>5541926</v>
      </c>
      <c r="C5" s="7"/>
      <c r="D5" s="6">
        <v>2</v>
      </c>
      <c r="E5" s="8" t="s">
        <v>62</v>
      </c>
      <c r="F5" s="25">
        <f>'1ER PARCIAL'!J5</f>
        <v>32</v>
      </c>
      <c r="G5" s="25">
        <f>'2DO PARCIAL'!K7</f>
        <v>34</v>
      </c>
      <c r="H5" s="25">
        <f t="shared" si="0"/>
        <v>66</v>
      </c>
    </row>
    <row r="6" spans="1:8" ht="15" customHeight="1" x14ac:dyDescent="0.2">
      <c r="A6" s="11">
        <v>5</v>
      </c>
      <c r="B6" s="11">
        <v>5275641</v>
      </c>
      <c r="C6" s="12"/>
      <c r="D6" s="11">
        <v>3</v>
      </c>
      <c r="E6" s="13" t="s">
        <v>12</v>
      </c>
      <c r="F6" s="25">
        <f>'1ER PARCIAL'!J6</f>
        <v>32</v>
      </c>
      <c r="G6" s="25">
        <f>'2DO PARCIAL'!K8</f>
        <v>17</v>
      </c>
      <c r="H6" s="25">
        <f t="shared" si="0"/>
        <v>49</v>
      </c>
    </row>
    <row r="7" spans="1:8" ht="15" customHeight="1" x14ac:dyDescent="0.2">
      <c r="A7" s="11">
        <v>6</v>
      </c>
      <c r="B7" s="11">
        <v>5525719</v>
      </c>
      <c r="C7" s="12" t="s">
        <v>8</v>
      </c>
      <c r="D7" s="11">
        <v>3</v>
      </c>
      <c r="E7" s="15" t="s">
        <v>13</v>
      </c>
      <c r="F7" s="25">
        <f>'1ER PARCIAL'!J7</f>
        <v>17</v>
      </c>
      <c r="G7" s="25">
        <f>'2DO PARCIAL'!K9</f>
        <v>11</v>
      </c>
      <c r="H7" s="25">
        <f t="shared" si="0"/>
        <v>28</v>
      </c>
    </row>
    <row r="8" spans="1:8" ht="15" customHeight="1" x14ac:dyDescent="0.2">
      <c r="A8" s="6">
        <v>7</v>
      </c>
      <c r="B8" s="6">
        <v>5577589</v>
      </c>
      <c r="C8" s="7"/>
      <c r="D8" s="6">
        <v>0</v>
      </c>
      <c r="E8" s="8" t="s">
        <v>14</v>
      </c>
      <c r="F8" s="25">
        <f>'1ER PARCIAL'!J8</f>
        <v>38</v>
      </c>
      <c r="G8" s="25">
        <f>'2DO PARCIAL'!K10</f>
        <v>32</v>
      </c>
      <c r="H8" s="25">
        <f t="shared" si="0"/>
        <v>70</v>
      </c>
    </row>
    <row r="9" spans="1:8" ht="15" customHeight="1" x14ac:dyDescent="0.2">
      <c r="A9" s="11">
        <v>8</v>
      </c>
      <c r="B9" s="11">
        <v>5585086</v>
      </c>
      <c r="C9" s="12"/>
      <c r="D9" s="11">
        <v>8</v>
      </c>
      <c r="E9" s="13" t="s">
        <v>63</v>
      </c>
      <c r="F9" s="25">
        <f>'1ER PARCIAL'!J9</f>
        <v>14</v>
      </c>
      <c r="G9" s="25">
        <f>'2DO PARCIAL'!K11</f>
        <v>11</v>
      </c>
      <c r="H9" s="25">
        <f t="shared" si="0"/>
        <v>25</v>
      </c>
    </row>
    <row r="10" spans="1:8" ht="15" customHeight="1" x14ac:dyDescent="0.2">
      <c r="A10" s="11">
        <v>9</v>
      </c>
      <c r="B10" s="11">
        <v>4990776</v>
      </c>
      <c r="C10" s="12"/>
      <c r="D10" s="11">
        <v>2</v>
      </c>
      <c r="E10" s="15" t="s">
        <v>16</v>
      </c>
      <c r="F10" s="25">
        <f>'1ER PARCIAL'!J10</f>
        <v>43</v>
      </c>
      <c r="G10" s="25">
        <f>'2DO PARCIAL'!K12</f>
        <v>17</v>
      </c>
      <c r="H10" s="25">
        <f t="shared" si="0"/>
        <v>60</v>
      </c>
    </row>
    <row r="11" spans="1:8" ht="15" customHeight="1" x14ac:dyDescent="0.2">
      <c r="A11" s="6">
        <v>10</v>
      </c>
      <c r="B11" s="6">
        <v>4738723</v>
      </c>
      <c r="C11" s="7"/>
      <c r="D11" s="6">
        <v>9</v>
      </c>
      <c r="E11" s="8" t="s">
        <v>17</v>
      </c>
      <c r="F11" s="25">
        <f>'1ER PARCIAL'!J11</f>
        <v>28</v>
      </c>
      <c r="G11" s="25">
        <f>'2DO PARCIAL'!K13</f>
        <v>32</v>
      </c>
      <c r="H11" s="25">
        <f t="shared" si="0"/>
        <v>60</v>
      </c>
    </row>
    <row r="12" spans="1:8" ht="15" customHeight="1" x14ac:dyDescent="0.2">
      <c r="A12" s="11">
        <v>11</v>
      </c>
      <c r="B12" s="11">
        <v>5326688</v>
      </c>
      <c r="C12" s="12"/>
      <c r="D12" s="11">
        <v>3</v>
      </c>
      <c r="E12" s="13" t="s">
        <v>18</v>
      </c>
      <c r="F12" s="25">
        <f>'1ER PARCIAL'!J12</f>
        <v>26</v>
      </c>
      <c r="G12" s="25">
        <f>'2DO PARCIAL'!K14</f>
        <v>16</v>
      </c>
      <c r="H12" s="25">
        <f t="shared" si="0"/>
        <v>42</v>
      </c>
    </row>
    <row r="13" spans="1:8" ht="15" customHeight="1" x14ac:dyDescent="0.2">
      <c r="A13" s="11">
        <v>12</v>
      </c>
      <c r="B13" s="11">
        <v>4993613</v>
      </c>
      <c r="C13" s="12" t="s">
        <v>8</v>
      </c>
      <c r="D13" s="11">
        <v>7</v>
      </c>
      <c r="E13" s="15" t="s">
        <v>19</v>
      </c>
      <c r="F13" s="25">
        <f>'1ER PARCIAL'!J13</f>
        <v>46</v>
      </c>
      <c r="G13" s="25">
        <f>'2DO PARCIAL'!K15</f>
        <v>18</v>
      </c>
      <c r="H13" s="25">
        <f t="shared" si="0"/>
        <v>64</v>
      </c>
    </row>
    <row r="14" spans="1:8" ht="15" customHeight="1" x14ac:dyDescent="0.2">
      <c r="A14" s="6">
        <v>13</v>
      </c>
      <c r="B14" s="6">
        <v>4387275</v>
      </c>
      <c r="C14" s="7"/>
      <c r="D14" s="6">
        <v>9</v>
      </c>
      <c r="E14" s="8" t="s">
        <v>20</v>
      </c>
      <c r="F14" s="25">
        <f>'1ER PARCIAL'!J14</f>
        <v>43</v>
      </c>
      <c r="G14" s="25">
        <f>'2DO PARCIAL'!K16</f>
        <v>22</v>
      </c>
      <c r="H14" s="25">
        <f t="shared" si="0"/>
        <v>65</v>
      </c>
    </row>
    <row r="15" spans="1:8" ht="15" customHeight="1" x14ac:dyDescent="0.2">
      <c r="A15" s="11">
        <v>14</v>
      </c>
      <c r="B15" s="11">
        <v>5001408</v>
      </c>
      <c r="C15" s="12"/>
      <c r="D15" s="11">
        <v>7</v>
      </c>
      <c r="E15" s="13" t="s">
        <v>21</v>
      </c>
      <c r="F15" s="25">
        <f>'1ER PARCIAL'!J15</f>
        <v>15</v>
      </c>
      <c r="G15" s="25" t="str">
        <f>'2DO PARCIAL'!K17</f>
        <v>NSP</v>
      </c>
      <c r="H15" s="25">
        <f>F15</f>
        <v>15</v>
      </c>
    </row>
    <row r="16" spans="1:8" ht="15" customHeight="1" x14ac:dyDescent="0.2">
      <c r="A16" s="11">
        <v>15</v>
      </c>
      <c r="B16" s="11">
        <v>5491541</v>
      </c>
      <c r="C16" s="12"/>
      <c r="D16" s="11">
        <v>3</v>
      </c>
      <c r="E16" s="15" t="s">
        <v>22</v>
      </c>
      <c r="F16" s="25" t="str">
        <f>'1ER PARCIAL'!J16</f>
        <v>NSP</v>
      </c>
      <c r="G16" s="25" t="str">
        <f>'2DO PARCIAL'!K18</f>
        <v>NSP</v>
      </c>
      <c r="H16" s="26" t="s">
        <v>9</v>
      </c>
    </row>
    <row r="17" spans="1:8" ht="15" customHeight="1" x14ac:dyDescent="0.2">
      <c r="A17" s="6">
        <v>16</v>
      </c>
      <c r="B17" s="6">
        <v>5493991</v>
      </c>
      <c r="C17" s="7" t="s">
        <v>8</v>
      </c>
      <c r="D17" s="6">
        <v>6</v>
      </c>
      <c r="E17" s="8" t="s">
        <v>23</v>
      </c>
      <c r="F17" s="25">
        <f>'1ER PARCIAL'!J17</f>
        <v>36</v>
      </c>
      <c r="G17" s="25">
        <f>'2DO PARCIAL'!K19</f>
        <v>24</v>
      </c>
      <c r="H17" s="25">
        <f>F17+G17</f>
        <v>60</v>
      </c>
    </row>
    <row r="18" spans="1:8" ht="15" customHeight="1" x14ac:dyDescent="0.2">
      <c r="A18" s="11">
        <v>17</v>
      </c>
      <c r="B18" s="11">
        <v>5461610</v>
      </c>
      <c r="C18" s="12" t="s">
        <v>8</v>
      </c>
      <c r="D18" s="11">
        <v>0</v>
      </c>
      <c r="E18" s="13" t="s">
        <v>24</v>
      </c>
      <c r="F18" s="25" t="str">
        <f>'1ER PARCIAL'!J18</f>
        <v>NSP</v>
      </c>
      <c r="G18" s="25" t="str">
        <f>'2DO PARCIAL'!K20</f>
        <v>NSP</v>
      </c>
      <c r="H18" s="26" t="s">
        <v>9</v>
      </c>
    </row>
    <row r="19" spans="1:8" ht="15" customHeight="1" x14ac:dyDescent="0.2">
      <c r="A19" s="11">
        <v>18</v>
      </c>
      <c r="B19" s="11">
        <v>4340012</v>
      </c>
      <c r="C19" s="12"/>
      <c r="D19" s="11">
        <v>2</v>
      </c>
      <c r="E19" s="15" t="s">
        <v>25</v>
      </c>
      <c r="F19" s="25" t="str">
        <f>'1ER PARCIAL'!J19</f>
        <v>NSP</v>
      </c>
      <c r="G19" s="25" t="str">
        <f>'2DO PARCIAL'!K21</f>
        <v>NSP</v>
      </c>
      <c r="H19" s="26" t="s">
        <v>9</v>
      </c>
    </row>
    <row r="20" spans="1:8" ht="15" customHeight="1" x14ac:dyDescent="0.2">
      <c r="A20" s="6">
        <v>19</v>
      </c>
      <c r="B20" s="6">
        <v>5380616</v>
      </c>
      <c r="C20" s="7"/>
      <c r="D20" s="6">
        <v>6</v>
      </c>
      <c r="E20" s="8" t="s">
        <v>26</v>
      </c>
      <c r="F20" s="25">
        <f>'1ER PARCIAL'!J20</f>
        <v>14</v>
      </c>
      <c r="G20" s="25">
        <f>'2DO PARCIAL'!K22</f>
        <v>18.5</v>
      </c>
      <c r="H20" s="25">
        <f>F20+G20</f>
        <v>32.5</v>
      </c>
    </row>
    <row r="21" spans="1:8" ht="15" customHeight="1" x14ac:dyDescent="0.2">
      <c r="A21" s="11">
        <v>20</v>
      </c>
      <c r="B21" s="11">
        <v>5123516</v>
      </c>
      <c r="C21" s="12"/>
      <c r="D21" s="11">
        <v>7</v>
      </c>
      <c r="E21" s="13" t="s">
        <v>27</v>
      </c>
      <c r="F21" s="25" t="str">
        <f>'1ER PARCIAL'!J21</f>
        <v>NSP</v>
      </c>
      <c r="G21" s="25" t="str">
        <f>'2DO PARCIAL'!K23</f>
        <v>NSP</v>
      </c>
      <c r="H21" s="26" t="s">
        <v>9</v>
      </c>
    </row>
    <row r="22" spans="1:8" ht="15" customHeight="1" x14ac:dyDescent="0.2">
      <c r="A22" s="11">
        <v>21</v>
      </c>
      <c r="B22" s="11">
        <v>5435553</v>
      </c>
      <c r="C22" s="12"/>
      <c r="D22" s="11">
        <v>8</v>
      </c>
      <c r="E22" s="15" t="s">
        <v>28</v>
      </c>
      <c r="F22" s="25">
        <f>'1ER PARCIAL'!J22</f>
        <v>10</v>
      </c>
      <c r="G22" s="25" t="str">
        <f>'2DO PARCIAL'!K24</f>
        <v>NSP</v>
      </c>
      <c r="H22" s="25">
        <f>F22</f>
        <v>10</v>
      </c>
    </row>
    <row r="23" spans="1:8" ht="15" customHeight="1" x14ac:dyDescent="0.2">
      <c r="A23" s="6">
        <v>22</v>
      </c>
      <c r="B23" s="6">
        <v>5414372</v>
      </c>
      <c r="C23" s="7"/>
      <c r="D23" s="6">
        <v>1</v>
      </c>
      <c r="E23" s="8" t="s">
        <v>29</v>
      </c>
      <c r="F23" s="25">
        <f>'1ER PARCIAL'!J23</f>
        <v>20</v>
      </c>
      <c r="G23" s="25">
        <f>'2DO PARCIAL'!K25</f>
        <v>14</v>
      </c>
      <c r="H23" s="25">
        <f t="shared" ref="H23:H32" si="1">F23+G23</f>
        <v>34</v>
      </c>
    </row>
    <row r="24" spans="1:8" ht="15" customHeight="1" x14ac:dyDescent="0.2">
      <c r="A24" s="11">
        <v>23</v>
      </c>
      <c r="B24" s="11">
        <v>5524435</v>
      </c>
      <c r="C24" s="12"/>
      <c r="D24" s="11">
        <v>8</v>
      </c>
      <c r="E24" s="23" t="s">
        <v>58</v>
      </c>
      <c r="F24" s="25">
        <f>'1ER PARCIAL'!J24</f>
        <v>40</v>
      </c>
      <c r="G24" s="25">
        <f>'2DO PARCIAL'!K26</f>
        <v>25</v>
      </c>
      <c r="H24" s="25">
        <f t="shared" si="1"/>
        <v>65</v>
      </c>
    </row>
    <row r="25" spans="1:8" ht="15" customHeight="1" x14ac:dyDescent="0.2">
      <c r="A25" s="11">
        <v>24</v>
      </c>
      <c r="B25" s="11" t="s">
        <v>31</v>
      </c>
      <c r="C25" s="12" t="s">
        <v>8</v>
      </c>
      <c r="D25" s="11">
        <v>8</v>
      </c>
      <c r="E25" s="15" t="s">
        <v>32</v>
      </c>
      <c r="F25" s="25">
        <f>'1ER PARCIAL'!J25</f>
        <v>32</v>
      </c>
      <c r="G25" s="25">
        <f>'2DO PARCIAL'!K27</f>
        <v>29</v>
      </c>
      <c r="H25" s="25">
        <f t="shared" si="1"/>
        <v>61</v>
      </c>
    </row>
    <row r="26" spans="1:8" ht="15" customHeight="1" x14ac:dyDescent="0.2">
      <c r="A26" s="6">
        <v>25</v>
      </c>
      <c r="B26" s="6">
        <v>5548311</v>
      </c>
      <c r="C26" s="7"/>
      <c r="D26" s="6">
        <v>6</v>
      </c>
      <c r="E26" s="8" t="s">
        <v>33</v>
      </c>
      <c r="F26" s="25">
        <f>'1ER PARCIAL'!J26</f>
        <v>31</v>
      </c>
      <c r="G26" s="25">
        <f>'2DO PARCIAL'!K28</f>
        <v>29.5</v>
      </c>
      <c r="H26" s="25">
        <f t="shared" si="1"/>
        <v>60.5</v>
      </c>
    </row>
    <row r="27" spans="1:8" ht="15" customHeight="1" x14ac:dyDescent="0.2">
      <c r="A27" s="11">
        <v>26</v>
      </c>
      <c r="B27" s="11">
        <v>5580267</v>
      </c>
      <c r="C27" s="12"/>
      <c r="D27" s="11">
        <v>3</v>
      </c>
      <c r="E27" s="13" t="s">
        <v>34</v>
      </c>
      <c r="F27" s="25">
        <f>'1ER PARCIAL'!J27</f>
        <v>20</v>
      </c>
      <c r="G27" s="25">
        <f>'2DO PARCIAL'!K29</f>
        <v>20</v>
      </c>
      <c r="H27" s="25">
        <f t="shared" si="1"/>
        <v>40</v>
      </c>
    </row>
    <row r="28" spans="1:8" ht="15" customHeight="1" x14ac:dyDescent="0.2">
      <c r="A28" s="11">
        <v>27</v>
      </c>
      <c r="B28" s="11">
        <v>2934651</v>
      </c>
      <c r="C28" s="12"/>
      <c r="D28" s="11">
        <v>8</v>
      </c>
      <c r="E28" s="15" t="s">
        <v>35</v>
      </c>
      <c r="F28" s="25">
        <f>'1ER PARCIAL'!J28</f>
        <v>24</v>
      </c>
      <c r="G28" s="25">
        <f>'2DO PARCIAL'!K30</f>
        <v>24</v>
      </c>
      <c r="H28" s="25">
        <f t="shared" si="1"/>
        <v>48</v>
      </c>
    </row>
    <row r="29" spans="1:8" ht="15" customHeight="1" x14ac:dyDescent="0.2">
      <c r="A29" s="6">
        <v>28</v>
      </c>
      <c r="B29" s="6">
        <v>4697691</v>
      </c>
      <c r="C29" s="7"/>
      <c r="D29" s="6">
        <v>0</v>
      </c>
      <c r="E29" s="8" t="s">
        <v>36</v>
      </c>
      <c r="F29" s="25">
        <f>'1ER PARCIAL'!J29</f>
        <v>50</v>
      </c>
      <c r="G29" s="25">
        <f>'2DO PARCIAL'!K31</f>
        <v>31</v>
      </c>
      <c r="H29" s="25">
        <f t="shared" si="1"/>
        <v>81</v>
      </c>
    </row>
    <row r="30" spans="1:8" ht="15" customHeight="1" x14ac:dyDescent="0.2">
      <c r="A30" s="6">
        <v>29</v>
      </c>
      <c r="B30" s="6">
        <v>4953941</v>
      </c>
      <c r="C30" s="7" t="s">
        <v>8</v>
      </c>
      <c r="D30" s="6">
        <v>4</v>
      </c>
      <c r="E30" s="8" t="s">
        <v>37</v>
      </c>
      <c r="F30" s="25">
        <f>'1ER PARCIAL'!J30</f>
        <v>42</v>
      </c>
      <c r="G30" s="25">
        <f>'2DO PARCIAL'!K32</f>
        <v>19</v>
      </c>
      <c r="H30" s="25">
        <f t="shared" si="1"/>
        <v>61</v>
      </c>
    </row>
    <row r="31" spans="1:8" ht="15" customHeight="1" x14ac:dyDescent="0.2">
      <c r="A31" s="11">
        <v>30</v>
      </c>
      <c r="B31" s="11">
        <v>5557261</v>
      </c>
      <c r="C31" s="12" t="s">
        <v>8</v>
      </c>
      <c r="D31" s="11">
        <v>2</v>
      </c>
      <c r="E31" s="13" t="s">
        <v>38</v>
      </c>
      <c r="F31" s="25">
        <f>'1ER PARCIAL'!J31</f>
        <v>27</v>
      </c>
      <c r="G31" s="25">
        <f>'2DO PARCIAL'!K33</f>
        <v>8</v>
      </c>
      <c r="H31" s="25">
        <f t="shared" si="1"/>
        <v>35</v>
      </c>
    </row>
    <row r="32" spans="1:8" ht="15" customHeight="1" x14ac:dyDescent="0.2">
      <c r="A32" s="11">
        <v>31</v>
      </c>
      <c r="B32" s="11">
        <v>5203227</v>
      </c>
      <c r="C32" s="12" t="s">
        <v>8</v>
      </c>
      <c r="D32" s="11">
        <v>5</v>
      </c>
      <c r="E32" s="15" t="s">
        <v>39</v>
      </c>
      <c r="F32" s="25">
        <f>'1ER PARCIAL'!J32</f>
        <v>42</v>
      </c>
      <c r="G32" s="25">
        <f>'2DO PARCIAL'!K34</f>
        <v>28</v>
      </c>
      <c r="H32" s="25">
        <f t="shared" si="1"/>
        <v>70</v>
      </c>
    </row>
    <row r="33" spans="1:8" ht="15" customHeight="1" x14ac:dyDescent="0.2">
      <c r="A33" s="6">
        <v>32</v>
      </c>
      <c r="B33" s="6">
        <v>4205558</v>
      </c>
      <c r="C33" s="7" t="s">
        <v>8</v>
      </c>
      <c r="D33" s="6">
        <v>2</v>
      </c>
      <c r="E33" s="8" t="s">
        <v>40</v>
      </c>
      <c r="F33" s="25" t="str">
        <f>'1ER PARCIAL'!J33</f>
        <v>NSP</v>
      </c>
      <c r="G33" s="25" t="str">
        <f>'2DO PARCIAL'!K35</f>
        <v>NSP</v>
      </c>
      <c r="H33" s="26" t="s">
        <v>9</v>
      </c>
    </row>
    <row r="34" spans="1:8" ht="15" customHeight="1" x14ac:dyDescent="0.2">
      <c r="A34" s="11">
        <v>33</v>
      </c>
      <c r="B34" s="11">
        <v>5487434</v>
      </c>
      <c r="C34" s="12" t="s">
        <v>8</v>
      </c>
      <c r="D34" s="11">
        <v>2</v>
      </c>
      <c r="E34" s="13" t="s">
        <v>41</v>
      </c>
      <c r="F34" s="25">
        <f>'1ER PARCIAL'!J34</f>
        <v>15</v>
      </c>
      <c r="G34" s="25" t="str">
        <f>'2DO PARCIAL'!K36</f>
        <v>NSP</v>
      </c>
      <c r="H34" s="25">
        <f>F34</f>
        <v>15</v>
      </c>
    </row>
    <row r="35" spans="1:8" ht="15" customHeight="1" x14ac:dyDescent="0.2">
      <c r="A35" s="11">
        <v>34</v>
      </c>
      <c r="B35" s="11">
        <v>5308442</v>
      </c>
      <c r="C35" s="12" t="s">
        <v>8</v>
      </c>
      <c r="D35" s="11">
        <v>3</v>
      </c>
      <c r="E35" s="15" t="s">
        <v>42</v>
      </c>
      <c r="F35" s="25">
        <f>'1ER PARCIAL'!J35</f>
        <v>37</v>
      </c>
      <c r="G35" s="25">
        <f>'2DO PARCIAL'!K37</f>
        <v>46.5</v>
      </c>
      <c r="H35" s="25">
        <f t="shared" ref="H35:H41" si="2">F35+G35</f>
        <v>83.5</v>
      </c>
    </row>
    <row r="36" spans="1:8" ht="15" customHeight="1" x14ac:dyDescent="0.2">
      <c r="A36" s="6">
        <v>35</v>
      </c>
      <c r="B36" s="6">
        <v>5299271</v>
      </c>
      <c r="C36" s="7" t="s">
        <v>8</v>
      </c>
      <c r="D36" s="6">
        <v>4</v>
      </c>
      <c r="E36" s="8" t="s">
        <v>43</v>
      </c>
      <c r="F36" s="25">
        <f>'1ER PARCIAL'!J36</f>
        <v>36</v>
      </c>
      <c r="G36" s="25">
        <f>'2DO PARCIAL'!K38</f>
        <v>35.5</v>
      </c>
      <c r="H36" s="25">
        <f t="shared" si="2"/>
        <v>71.5</v>
      </c>
    </row>
    <row r="37" spans="1:8" ht="15" customHeight="1" x14ac:dyDescent="0.2">
      <c r="A37" s="6">
        <v>36</v>
      </c>
      <c r="B37" s="6">
        <v>4820228</v>
      </c>
      <c r="C37" s="7" t="s">
        <v>8</v>
      </c>
      <c r="D37" s="6">
        <v>4</v>
      </c>
      <c r="E37" s="8" t="s">
        <v>44</v>
      </c>
      <c r="F37" s="25">
        <f>'1ER PARCIAL'!J37</f>
        <v>46</v>
      </c>
      <c r="G37" s="25">
        <f>'2DO PARCIAL'!K39</f>
        <v>21.5</v>
      </c>
      <c r="H37" s="25">
        <f t="shared" si="2"/>
        <v>67.5</v>
      </c>
    </row>
    <row r="38" spans="1:8" ht="15" customHeight="1" x14ac:dyDescent="0.2">
      <c r="A38" s="11">
        <v>37</v>
      </c>
      <c r="B38" s="11">
        <v>5307295</v>
      </c>
      <c r="C38" s="12" t="s">
        <v>8</v>
      </c>
      <c r="D38" s="11">
        <v>5</v>
      </c>
      <c r="E38" s="13" t="s">
        <v>45</v>
      </c>
      <c r="F38" s="25">
        <f>'1ER PARCIAL'!J38</f>
        <v>26</v>
      </c>
      <c r="G38" s="25">
        <f>'2DO PARCIAL'!K40</f>
        <v>14</v>
      </c>
      <c r="H38" s="25">
        <f t="shared" si="2"/>
        <v>40</v>
      </c>
    </row>
    <row r="39" spans="1:8" ht="15" customHeight="1" x14ac:dyDescent="0.2">
      <c r="A39" s="11">
        <v>38</v>
      </c>
      <c r="B39" s="11">
        <v>6267647</v>
      </c>
      <c r="C39" s="12"/>
      <c r="D39" s="11">
        <v>7</v>
      </c>
      <c r="E39" s="15" t="s">
        <v>46</v>
      </c>
      <c r="F39" s="25">
        <f>'1ER PARCIAL'!J39</f>
        <v>8</v>
      </c>
      <c r="G39" s="25">
        <f>'2DO PARCIAL'!K41</f>
        <v>6</v>
      </c>
      <c r="H39" s="25">
        <f t="shared" si="2"/>
        <v>14</v>
      </c>
    </row>
    <row r="40" spans="1:8" ht="12.75" x14ac:dyDescent="0.2">
      <c r="A40" s="6">
        <v>39</v>
      </c>
      <c r="B40" s="6">
        <v>4741826</v>
      </c>
      <c r="C40" s="7" t="s">
        <v>8</v>
      </c>
      <c r="D40" s="6">
        <v>2</v>
      </c>
      <c r="E40" s="8" t="s">
        <v>47</v>
      </c>
      <c r="F40" s="25">
        <f>'1ER PARCIAL'!J40</f>
        <v>44</v>
      </c>
      <c r="G40" s="25">
        <f>'2DO PARCIAL'!K42</f>
        <v>39.5</v>
      </c>
      <c r="H40" s="25">
        <f t="shared" si="2"/>
        <v>83.5</v>
      </c>
    </row>
    <row r="41" spans="1:8" ht="38.25" x14ac:dyDescent="0.2">
      <c r="A41" s="17"/>
      <c r="B41" s="27" t="s">
        <v>48</v>
      </c>
      <c r="C41" s="28"/>
      <c r="D41" s="28"/>
      <c r="E41" s="8" t="s">
        <v>49</v>
      </c>
      <c r="F41" s="25">
        <f>'1ER PARCIAL'!J41</f>
        <v>42</v>
      </c>
      <c r="G41" s="25">
        <f>'2DO PARCIAL'!K43</f>
        <v>28</v>
      </c>
      <c r="H41" s="25">
        <f t="shared" si="2"/>
        <v>70</v>
      </c>
    </row>
  </sheetData>
  <mergeCells count="1">
    <mergeCell ref="B41:D4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1ER PARCIAL</vt:lpstr>
      <vt:lpstr>2DO PARCIAL</vt:lpstr>
      <vt:lpstr>GENERAL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Lopez Semperena, Karina Victoria</dc:creator>
  <cp:lastModifiedBy>klopez</cp:lastModifiedBy>
  <dcterms:created xsi:type="dcterms:W3CDTF">2024-10-01T18:34:49Z</dcterms:created>
  <dcterms:modified xsi:type="dcterms:W3CDTF">2024-12-02T21:30:56Z</dcterms:modified>
</cp:coreProperties>
</file>