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537551\AppData\Local\Microsoft\Windows\Temporary Internet Files\Content.Outlook\1B8X9D1B\"/>
    </mc:Choice>
  </mc:AlternateContent>
  <bookViews>
    <workbookView xWindow="0" yWindow="0" windowWidth="24000" windowHeight="9885" activeTab="1"/>
  </bookViews>
  <sheets>
    <sheet name="Sccmin" sheetId="1" r:id="rId1"/>
    <sheet name="Sccmax" sheetId="4" r:id="rId2"/>
    <sheet name="Hoja3" sheetId="3" r:id="rId3"/>
    <sheet name="Hoja2" sheetId="2" r:id="rId4"/>
  </sheets>
  <definedNames>
    <definedName name="_xlnm._FilterDatabase" localSheetId="1" hidden="1">Sccmax!$B$3:$L$3</definedName>
    <definedName name="_xlnm._FilterDatabase" localSheetId="0" hidden="1">Sccmin!$B$3:$I$192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N193" i="4"/>
  <c r="M193" i="4"/>
  <c r="N192" i="4"/>
  <c r="M192" i="4"/>
  <c r="N191" i="4"/>
  <c r="M191" i="4"/>
  <c r="N190" i="4"/>
  <c r="M190" i="4"/>
  <c r="N189" i="4"/>
  <c r="M189" i="4"/>
  <c r="N188" i="4"/>
  <c r="M188" i="4"/>
  <c r="N187" i="4"/>
  <c r="M187" i="4"/>
  <c r="N186" i="4"/>
  <c r="M186" i="4"/>
  <c r="N185" i="4"/>
  <c r="M185" i="4"/>
  <c r="N184" i="4"/>
  <c r="M184" i="4"/>
  <c r="N183" i="4"/>
  <c r="M183" i="4"/>
  <c r="N182" i="4"/>
  <c r="M182" i="4"/>
  <c r="N181" i="4"/>
  <c r="M181" i="4"/>
  <c r="N180" i="4"/>
  <c r="M180" i="4"/>
  <c r="N179" i="4"/>
  <c r="M179" i="4"/>
  <c r="N178" i="4"/>
  <c r="M178" i="4"/>
  <c r="N177" i="4"/>
  <c r="M177" i="4"/>
  <c r="N176" i="4"/>
  <c r="M176" i="4"/>
  <c r="N175" i="4"/>
  <c r="M175" i="4"/>
  <c r="N174" i="4"/>
  <c r="M174" i="4"/>
  <c r="N173" i="4"/>
  <c r="M173" i="4"/>
  <c r="N172" i="4"/>
  <c r="M172" i="4"/>
  <c r="N171" i="4"/>
  <c r="M171" i="4"/>
  <c r="N170" i="4"/>
  <c r="M170" i="4"/>
  <c r="N169" i="4"/>
  <c r="M169" i="4"/>
  <c r="N168" i="4"/>
  <c r="M168" i="4"/>
  <c r="N167" i="4"/>
  <c r="M167" i="4"/>
  <c r="N166" i="4"/>
  <c r="M166" i="4"/>
  <c r="N165" i="4"/>
  <c r="M165" i="4"/>
  <c r="N164" i="4"/>
  <c r="M164" i="4"/>
  <c r="N163" i="4"/>
  <c r="M163" i="4"/>
  <c r="N162" i="4"/>
  <c r="M162" i="4"/>
  <c r="N161" i="4"/>
  <c r="M161" i="4"/>
  <c r="N160" i="4"/>
  <c r="M160" i="4"/>
  <c r="N159" i="4"/>
  <c r="M159" i="4"/>
  <c r="N158" i="4"/>
  <c r="M158" i="4"/>
  <c r="N157" i="4"/>
  <c r="M157" i="4"/>
  <c r="N156" i="4"/>
  <c r="M156" i="4"/>
  <c r="N155" i="4"/>
  <c r="M155" i="4"/>
  <c r="N154" i="4"/>
  <c r="M154" i="4"/>
  <c r="N153" i="4"/>
  <c r="M153" i="4"/>
  <c r="N152" i="4"/>
  <c r="M152" i="4"/>
  <c r="N151" i="4"/>
  <c r="M151" i="4"/>
  <c r="N150" i="4"/>
  <c r="M150" i="4"/>
  <c r="N149" i="4"/>
  <c r="M149" i="4"/>
  <c r="N148" i="4"/>
  <c r="M148" i="4"/>
  <c r="N147" i="4"/>
  <c r="M147" i="4"/>
  <c r="N146" i="4"/>
  <c r="M146" i="4"/>
  <c r="N145" i="4"/>
  <c r="M145" i="4"/>
  <c r="N144" i="4"/>
  <c r="M144" i="4"/>
  <c r="N143" i="4"/>
  <c r="M143" i="4"/>
  <c r="N142" i="4"/>
  <c r="M142" i="4"/>
  <c r="N141" i="4"/>
  <c r="M141" i="4"/>
  <c r="N140" i="4"/>
  <c r="M140" i="4"/>
  <c r="N139" i="4"/>
  <c r="M139" i="4"/>
  <c r="N138" i="4"/>
  <c r="M138" i="4"/>
  <c r="N137" i="4"/>
  <c r="M137" i="4"/>
  <c r="N136" i="4"/>
  <c r="M136" i="4"/>
  <c r="N135" i="4"/>
  <c r="M135" i="4"/>
  <c r="N134" i="4"/>
  <c r="M134" i="4"/>
  <c r="N133" i="4"/>
  <c r="M133" i="4"/>
  <c r="N132" i="4"/>
  <c r="M132" i="4"/>
  <c r="N131" i="4"/>
  <c r="M131" i="4"/>
  <c r="N130" i="4"/>
  <c r="M130" i="4"/>
  <c r="N129" i="4"/>
  <c r="M129" i="4"/>
  <c r="N128" i="4"/>
  <c r="M128" i="4"/>
  <c r="N127" i="4"/>
  <c r="M127" i="4"/>
  <c r="N126" i="4"/>
  <c r="M126" i="4"/>
  <c r="N125" i="4"/>
  <c r="M125" i="4"/>
  <c r="N124" i="4"/>
  <c r="M124" i="4"/>
  <c r="N123" i="4"/>
  <c r="M123" i="4"/>
  <c r="N122" i="4"/>
  <c r="M122" i="4"/>
  <c r="N121" i="4"/>
  <c r="M121" i="4"/>
  <c r="N120" i="4"/>
  <c r="M120" i="4"/>
  <c r="N119" i="4"/>
  <c r="M119" i="4"/>
  <c r="N118" i="4"/>
  <c r="M118" i="4"/>
  <c r="N117" i="4"/>
  <c r="M117" i="4"/>
  <c r="N116" i="4"/>
  <c r="M116" i="4"/>
  <c r="N115" i="4"/>
  <c r="M115" i="4"/>
  <c r="N114" i="4"/>
  <c r="M114" i="4"/>
  <c r="N113" i="4"/>
  <c r="M113" i="4"/>
  <c r="N112" i="4"/>
  <c r="M112" i="4"/>
  <c r="N111" i="4"/>
  <c r="M111" i="4"/>
  <c r="N110" i="4"/>
  <c r="M110" i="4"/>
  <c r="N109" i="4"/>
  <c r="M109" i="4"/>
  <c r="N108" i="4"/>
  <c r="M108" i="4"/>
  <c r="N107" i="4"/>
  <c r="M107" i="4"/>
  <c r="N106" i="4"/>
  <c r="M106" i="4"/>
  <c r="N105" i="4"/>
  <c r="M105" i="4"/>
  <c r="N104" i="4"/>
  <c r="M104" i="4"/>
  <c r="N103" i="4"/>
  <c r="M103" i="4"/>
  <c r="N102" i="4"/>
  <c r="M102" i="4"/>
  <c r="N101" i="4"/>
  <c r="M101" i="4"/>
  <c r="N100" i="4"/>
  <c r="M100" i="4"/>
  <c r="N99" i="4"/>
  <c r="M99" i="4"/>
  <c r="N98" i="4"/>
  <c r="M98" i="4"/>
  <c r="N97" i="4"/>
  <c r="M97" i="4"/>
  <c r="N96" i="4"/>
  <c r="M96" i="4"/>
  <c r="N95" i="4"/>
  <c r="M95" i="4"/>
  <c r="N94" i="4"/>
  <c r="M94" i="4"/>
  <c r="N93" i="4"/>
  <c r="M93" i="4"/>
  <c r="N92" i="4"/>
  <c r="M92" i="4"/>
  <c r="N91" i="4"/>
  <c r="M91" i="4"/>
  <c r="N90" i="4"/>
  <c r="M90" i="4"/>
  <c r="N89" i="4"/>
  <c r="M89" i="4"/>
  <c r="N88" i="4"/>
  <c r="M88" i="4"/>
  <c r="N87" i="4"/>
  <c r="M87" i="4"/>
  <c r="N86" i="4"/>
  <c r="M86" i="4"/>
  <c r="N85" i="4"/>
  <c r="M85" i="4"/>
  <c r="N84" i="4"/>
  <c r="M84" i="4"/>
  <c r="N83" i="4"/>
  <c r="M83" i="4"/>
  <c r="N82" i="4"/>
  <c r="M82" i="4"/>
  <c r="N81" i="4"/>
  <c r="M81" i="4"/>
  <c r="N80" i="4"/>
  <c r="M80" i="4"/>
  <c r="N79" i="4"/>
  <c r="M79" i="4"/>
  <c r="N78" i="4"/>
  <c r="M78" i="4"/>
  <c r="N77" i="4"/>
  <c r="M77" i="4"/>
  <c r="N76" i="4"/>
  <c r="M76" i="4"/>
  <c r="N75" i="4"/>
  <c r="M75" i="4"/>
  <c r="N74" i="4"/>
  <c r="M74" i="4"/>
  <c r="N73" i="4"/>
  <c r="M73" i="4"/>
  <c r="N72" i="4"/>
  <c r="M72" i="4"/>
  <c r="N71" i="4"/>
  <c r="M71" i="4"/>
  <c r="N70" i="4"/>
  <c r="M70" i="4"/>
  <c r="N69" i="4"/>
  <c r="M69" i="4"/>
  <c r="N68" i="4"/>
  <c r="M68" i="4"/>
  <c r="N67" i="4"/>
  <c r="M67" i="4"/>
  <c r="N66" i="4"/>
  <c r="M66" i="4"/>
  <c r="N65" i="4"/>
  <c r="M65" i="4"/>
  <c r="N64" i="4"/>
  <c r="M64" i="4"/>
  <c r="N63" i="4"/>
  <c r="M63" i="4"/>
  <c r="N62" i="4"/>
  <c r="M62" i="4"/>
  <c r="N61" i="4"/>
  <c r="M61" i="4"/>
  <c r="N60" i="4"/>
  <c r="M60" i="4"/>
  <c r="N59" i="4"/>
  <c r="M59" i="4"/>
  <c r="N58" i="4"/>
  <c r="M58" i="4"/>
  <c r="N57" i="4"/>
  <c r="M57" i="4"/>
  <c r="N56" i="4"/>
  <c r="M56" i="4"/>
  <c r="N55" i="4"/>
  <c r="M55" i="4"/>
  <c r="N54" i="4"/>
  <c r="M54" i="4"/>
  <c r="N53" i="4"/>
  <c r="M53" i="4"/>
  <c r="N52" i="4"/>
  <c r="M52" i="4"/>
  <c r="N51" i="4"/>
  <c r="M51" i="4"/>
  <c r="N50" i="4"/>
  <c r="M50" i="4"/>
  <c r="N49" i="4"/>
  <c r="M49" i="4"/>
  <c r="N48" i="4"/>
  <c r="M48" i="4"/>
  <c r="N47" i="4"/>
  <c r="M47" i="4"/>
  <c r="N46" i="4"/>
  <c r="M46" i="4"/>
  <c r="N45" i="4"/>
  <c r="M45" i="4"/>
  <c r="N44" i="4"/>
  <c r="M44" i="4"/>
  <c r="N43" i="4"/>
  <c r="M43" i="4"/>
  <c r="N42" i="4"/>
  <c r="M42" i="4"/>
  <c r="N41" i="4"/>
  <c r="M41" i="4"/>
  <c r="N40" i="4"/>
  <c r="M40" i="4"/>
  <c r="N39" i="4"/>
  <c r="M39" i="4"/>
  <c r="N38" i="4"/>
  <c r="M38" i="4"/>
  <c r="N37" i="4"/>
  <c r="M37" i="4"/>
  <c r="N36" i="4"/>
  <c r="M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N4" i="4"/>
  <c r="M4" i="4"/>
  <c r="K193" i="4"/>
  <c r="J193" i="4"/>
  <c r="K192" i="4"/>
  <c r="J192" i="4"/>
  <c r="K191" i="4"/>
  <c r="J191" i="4"/>
  <c r="K190" i="4"/>
  <c r="J190" i="4"/>
  <c r="K189" i="4"/>
  <c r="J189" i="4"/>
  <c r="K188" i="4"/>
  <c r="J188" i="4"/>
  <c r="K187" i="4"/>
  <c r="J187" i="4"/>
  <c r="K186" i="4"/>
  <c r="J186" i="4"/>
  <c r="K185" i="4"/>
  <c r="J185" i="4"/>
  <c r="K184" i="4"/>
  <c r="J184" i="4"/>
  <c r="K183" i="4"/>
  <c r="J183" i="4"/>
  <c r="K182" i="4"/>
  <c r="J182" i="4"/>
  <c r="K181" i="4"/>
  <c r="J181" i="4"/>
  <c r="K180" i="4"/>
  <c r="J180" i="4"/>
  <c r="K179" i="4"/>
  <c r="J179" i="4"/>
  <c r="K178" i="4"/>
  <c r="J178" i="4"/>
  <c r="K177" i="4"/>
  <c r="J177" i="4"/>
  <c r="K176" i="4"/>
  <c r="J176" i="4"/>
  <c r="K175" i="4"/>
  <c r="J175" i="4"/>
  <c r="K174" i="4"/>
  <c r="J174" i="4"/>
  <c r="K173" i="4"/>
  <c r="J173" i="4"/>
  <c r="K172" i="4"/>
  <c r="J172" i="4"/>
  <c r="K171" i="4"/>
  <c r="J171" i="4"/>
  <c r="K170" i="4"/>
  <c r="J170" i="4"/>
  <c r="K169" i="4"/>
  <c r="J169" i="4"/>
  <c r="K168" i="4"/>
  <c r="J168" i="4"/>
  <c r="K167" i="4"/>
  <c r="J167" i="4"/>
  <c r="K166" i="4"/>
  <c r="J166" i="4"/>
  <c r="K165" i="4"/>
  <c r="J165" i="4"/>
  <c r="K164" i="4"/>
  <c r="J164" i="4"/>
  <c r="K163" i="4"/>
  <c r="J163" i="4"/>
  <c r="K162" i="4"/>
  <c r="J162" i="4"/>
  <c r="K161" i="4"/>
  <c r="J161" i="4"/>
  <c r="K160" i="4"/>
  <c r="J160" i="4"/>
  <c r="K159" i="4"/>
  <c r="J159" i="4"/>
  <c r="K158" i="4"/>
  <c r="J158" i="4"/>
  <c r="K157" i="4"/>
  <c r="J157" i="4"/>
  <c r="K156" i="4"/>
  <c r="J156" i="4"/>
  <c r="K155" i="4"/>
  <c r="J155" i="4"/>
  <c r="K154" i="4"/>
  <c r="J154" i="4"/>
  <c r="K153" i="4"/>
  <c r="J153" i="4"/>
  <c r="K152" i="4"/>
  <c r="J152" i="4"/>
  <c r="K151" i="4"/>
  <c r="J151" i="4"/>
  <c r="K150" i="4"/>
  <c r="J150" i="4"/>
  <c r="K149" i="4"/>
  <c r="J149" i="4"/>
  <c r="K148" i="4"/>
  <c r="J148" i="4"/>
  <c r="K147" i="4"/>
  <c r="J147" i="4"/>
  <c r="K146" i="4"/>
  <c r="J146" i="4"/>
  <c r="K145" i="4"/>
  <c r="J145" i="4"/>
  <c r="K144" i="4"/>
  <c r="J144" i="4"/>
  <c r="K143" i="4"/>
  <c r="J143" i="4"/>
  <c r="K142" i="4"/>
  <c r="J142" i="4"/>
  <c r="K141" i="4"/>
  <c r="J141" i="4"/>
  <c r="K140" i="4"/>
  <c r="J140" i="4"/>
  <c r="K139" i="4"/>
  <c r="J139" i="4"/>
  <c r="K138" i="4"/>
  <c r="J138" i="4"/>
  <c r="K137" i="4"/>
  <c r="J137" i="4"/>
  <c r="K136" i="4"/>
  <c r="J136" i="4"/>
  <c r="K135" i="4"/>
  <c r="J135" i="4"/>
  <c r="K134" i="4"/>
  <c r="J134" i="4"/>
  <c r="K133" i="4"/>
  <c r="J133" i="4"/>
  <c r="K132" i="4"/>
  <c r="J132" i="4"/>
  <c r="K131" i="4"/>
  <c r="J131" i="4"/>
  <c r="K130" i="4"/>
  <c r="J130" i="4"/>
  <c r="K129" i="4"/>
  <c r="J129" i="4"/>
  <c r="K128" i="4"/>
  <c r="J128" i="4"/>
  <c r="K127" i="4"/>
  <c r="J127" i="4"/>
  <c r="K126" i="4"/>
  <c r="J126" i="4"/>
  <c r="K125" i="4"/>
  <c r="J125" i="4"/>
  <c r="K124" i="4"/>
  <c r="J124" i="4"/>
  <c r="K123" i="4"/>
  <c r="J123" i="4"/>
  <c r="K122" i="4"/>
  <c r="J122" i="4"/>
  <c r="K121" i="4"/>
  <c r="J121" i="4"/>
  <c r="K120" i="4"/>
  <c r="J120" i="4"/>
  <c r="K119" i="4"/>
  <c r="J119" i="4"/>
  <c r="K118" i="4"/>
  <c r="J118" i="4"/>
  <c r="K117" i="4"/>
  <c r="J117" i="4"/>
  <c r="K116" i="4"/>
  <c r="J116" i="4"/>
  <c r="K115" i="4"/>
  <c r="J115" i="4"/>
  <c r="K114" i="4"/>
  <c r="J114" i="4"/>
  <c r="K113" i="4"/>
  <c r="J113" i="4"/>
  <c r="K112" i="4"/>
  <c r="J112" i="4"/>
  <c r="K111" i="4"/>
  <c r="J111" i="4"/>
  <c r="K110" i="4"/>
  <c r="J110" i="4"/>
  <c r="K109" i="4"/>
  <c r="J109" i="4"/>
  <c r="K108" i="4"/>
  <c r="J108" i="4"/>
  <c r="K107" i="4"/>
  <c r="J107" i="4"/>
  <c r="K106" i="4"/>
  <c r="J106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H193" i="4"/>
  <c r="G193" i="4"/>
  <c r="E193" i="4" s="1"/>
  <c r="H192" i="4"/>
  <c r="G192" i="4"/>
  <c r="E192" i="4" s="1"/>
  <c r="H191" i="4"/>
  <c r="G191" i="4"/>
  <c r="E191" i="4" s="1"/>
  <c r="H190" i="4"/>
  <c r="G190" i="4"/>
  <c r="E190" i="4" s="1"/>
  <c r="H189" i="4"/>
  <c r="G189" i="4"/>
  <c r="E189" i="4" s="1"/>
  <c r="H188" i="4"/>
  <c r="G188" i="4"/>
  <c r="E188" i="4" s="1"/>
  <c r="H187" i="4"/>
  <c r="G187" i="4"/>
  <c r="E187" i="4" s="1"/>
  <c r="H186" i="4"/>
  <c r="G186" i="4"/>
  <c r="E186" i="4" s="1"/>
  <c r="H185" i="4"/>
  <c r="G185" i="4"/>
  <c r="E185" i="4" s="1"/>
  <c r="H184" i="4"/>
  <c r="G184" i="4"/>
  <c r="E184" i="4" s="1"/>
  <c r="H183" i="4"/>
  <c r="G183" i="4"/>
  <c r="E183" i="4" s="1"/>
  <c r="H182" i="4"/>
  <c r="G182" i="4"/>
  <c r="E182" i="4" s="1"/>
  <c r="H181" i="4"/>
  <c r="G181" i="4"/>
  <c r="E181" i="4" s="1"/>
  <c r="H180" i="4"/>
  <c r="G180" i="4"/>
  <c r="E180" i="4" s="1"/>
  <c r="H179" i="4"/>
  <c r="G179" i="4"/>
  <c r="E179" i="4" s="1"/>
  <c r="H178" i="4"/>
  <c r="G178" i="4"/>
  <c r="E178" i="4" s="1"/>
  <c r="H177" i="4"/>
  <c r="G177" i="4"/>
  <c r="E177" i="4" s="1"/>
  <c r="H176" i="4"/>
  <c r="G176" i="4"/>
  <c r="E176" i="4" s="1"/>
  <c r="H175" i="4"/>
  <c r="G175" i="4"/>
  <c r="E175" i="4" s="1"/>
  <c r="H174" i="4"/>
  <c r="G174" i="4"/>
  <c r="E174" i="4" s="1"/>
  <c r="H173" i="4"/>
  <c r="G173" i="4"/>
  <c r="E173" i="4" s="1"/>
  <c r="H172" i="4"/>
  <c r="G172" i="4"/>
  <c r="E172" i="4" s="1"/>
  <c r="H171" i="4"/>
  <c r="G171" i="4"/>
  <c r="E171" i="4" s="1"/>
  <c r="H170" i="4"/>
  <c r="G170" i="4"/>
  <c r="E170" i="4" s="1"/>
  <c r="H169" i="4"/>
  <c r="G169" i="4"/>
  <c r="E169" i="4" s="1"/>
  <c r="H168" i="4"/>
  <c r="G168" i="4"/>
  <c r="E168" i="4" s="1"/>
  <c r="H167" i="4"/>
  <c r="G167" i="4"/>
  <c r="E167" i="4" s="1"/>
  <c r="H166" i="4"/>
  <c r="G166" i="4"/>
  <c r="E166" i="4" s="1"/>
  <c r="H165" i="4"/>
  <c r="G165" i="4"/>
  <c r="E165" i="4" s="1"/>
  <c r="H164" i="4"/>
  <c r="G164" i="4"/>
  <c r="E164" i="4" s="1"/>
  <c r="H163" i="4"/>
  <c r="G163" i="4"/>
  <c r="E163" i="4" s="1"/>
  <c r="H162" i="4"/>
  <c r="G162" i="4"/>
  <c r="E162" i="4" s="1"/>
  <c r="H161" i="4"/>
  <c r="G161" i="4"/>
  <c r="E161" i="4" s="1"/>
  <c r="H160" i="4"/>
  <c r="G160" i="4"/>
  <c r="E160" i="4" s="1"/>
  <c r="H159" i="4"/>
  <c r="G159" i="4"/>
  <c r="E159" i="4" s="1"/>
  <c r="H158" i="4"/>
  <c r="G158" i="4"/>
  <c r="E158" i="4" s="1"/>
  <c r="H157" i="4"/>
  <c r="G157" i="4"/>
  <c r="E157" i="4" s="1"/>
  <c r="H156" i="4"/>
  <c r="G156" i="4"/>
  <c r="E156" i="4" s="1"/>
  <c r="H155" i="4"/>
  <c r="G155" i="4"/>
  <c r="E155" i="4" s="1"/>
  <c r="H154" i="4"/>
  <c r="G154" i="4"/>
  <c r="E154" i="4" s="1"/>
  <c r="H153" i="4"/>
  <c r="G153" i="4"/>
  <c r="E153" i="4" s="1"/>
  <c r="H152" i="4"/>
  <c r="G152" i="4"/>
  <c r="E152" i="4" s="1"/>
  <c r="H151" i="4"/>
  <c r="G151" i="4"/>
  <c r="E151" i="4" s="1"/>
  <c r="H150" i="4"/>
  <c r="G150" i="4"/>
  <c r="E150" i="4" s="1"/>
  <c r="H149" i="4"/>
  <c r="G149" i="4"/>
  <c r="E149" i="4" s="1"/>
  <c r="H148" i="4"/>
  <c r="G148" i="4"/>
  <c r="E148" i="4" s="1"/>
  <c r="H147" i="4"/>
  <c r="G147" i="4"/>
  <c r="E147" i="4" s="1"/>
  <c r="H146" i="4"/>
  <c r="G146" i="4"/>
  <c r="E146" i="4" s="1"/>
  <c r="H145" i="4"/>
  <c r="G145" i="4"/>
  <c r="E145" i="4" s="1"/>
  <c r="H144" i="4"/>
  <c r="G144" i="4"/>
  <c r="E144" i="4" s="1"/>
  <c r="H143" i="4"/>
  <c r="G143" i="4"/>
  <c r="E143" i="4" s="1"/>
  <c r="H142" i="4"/>
  <c r="G142" i="4"/>
  <c r="E142" i="4" s="1"/>
  <c r="H141" i="4"/>
  <c r="G141" i="4"/>
  <c r="E141" i="4" s="1"/>
  <c r="H140" i="4"/>
  <c r="G140" i="4"/>
  <c r="E140" i="4" s="1"/>
  <c r="H139" i="4"/>
  <c r="G139" i="4"/>
  <c r="E139" i="4" s="1"/>
  <c r="H138" i="4"/>
  <c r="G138" i="4"/>
  <c r="E138" i="4" s="1"/>
  <c r="H137" i="4"/>
  <c r="G137" i="4"/>
  <c r="E137" i="4" s="1"/>
  <c r="H136" i="4"/>
  <c r="G136" i="4"/>
  <c r="E136" i="4" s="1"/>
  <c r="H135" i="4"/>
  <c r="G135" i="4"/>
  <c r="E135" i="4" s="1"/>
  <c r="H134" i="4"/>
  <c r="G134" i="4"/>
  <c r="E134" i="4" s="1"/>
  <c r="H133" i="4"/>
  <c r="G133" i="4"/>
  <c r="E133" i="4" s="1"/>
  <c r="H132" i="4"/>
  <c r="G132" i="4"/>
  <c r="E132" i="4" s="1"/>
  <c r="H131" i="4"/>
  <c r="G131" i="4"/>
  <c r="E131" i="4" s="1"/>
  <c r="H130" i="4"/>
  <c r="G130" i="4"/>
  <c r="E130" i="4" s="1"/>
  <c r="H129" i="4"/>
  <c r="G129" i="4"/>
  <c r="E129" i="4" s="1"/>
  <c r="H128" i="4"/>
  <c r="G128" i="4"/>
  <c r="E128" i="4" s="1"/>
  <c r="H127" i="4"/>
  <c r="G127" i="4"/>
  <c r="E127" i="4" s="1"/>
  <c r="H126" i="4"/>
  <c r="G126" i="4"/>
  <c r="E126" i="4" s="1"/>
  <c r="H125" i="4"/>
  <c r="G125" i="4"/>
  <c r="E125" i="4" s="1"/>
  <c r="H124" i="4"/>
  <c r="G124" i="4"/>
  <c r="E124" i="4" s="1"/>
  <c r="H123" i="4"/>
  <c r="G123" i="4"/>
  <c r="E123" i="4" s="1"/>
  <c r="H122" i="4"/>
  <c r="G122" i="4"/>
  <c r="E122" i="4" s="1"/>
  <c r="H121" i="4"/>
  <c r="G121" i="4"/>
  <c r="E121" i="4" s="1"/>
  <c r="H120" i="4"/>
  <c r="G120" i="4"/>
  <c r="E120" i="4" s="1"/>
  <c r="H119" i="4"/>
  <c r="G119" i="4"/>
  <c r="E119" i="4" s="1"/>
  <c r="H118" i="4"/>
  <c r="G118" i="4"/>
  <c r="E118" i="4" s="1"/>
  <c r="H117" i="4"/>
  <c r="G117" i="4"/>
  <c r="E117" i="4" s="1"/>
  <c r="H116" i="4"/>
  <c r="G116" i="4"/>
  <c r="E116" i="4" s="1"/>
  <c r="H115" i="4"/>
  <c r="G115" i="4"/>
  <c r="E115" i="4" s="1"/>
  <c r="H114" i="4"/>
  <c r="G114" i="4"/>
  <c r="E114" i="4" s="1"/>
  <c r="H113" i="4"/>
  <c r="G113" i="4"/>
  <c r="E113" i="4" s="1"/>
  <c r="H112" i="4"/>
  <c r="G112" i="4"/>
  <c r="E112" i="4" s="1"/>
  <c r="H111" i="4"/>
  <c r="G111" i="4"/>
  <c r="E111" i="4" s="1"/>
  <c r="H110" i="4"/>
  <c r="G110" i="4"/>
  <c r="E110" i="4" s="1"/>
  <c r="H109" i="4"/>
  <c r="G109" i="4"/>
  <c r="E109" i="4" s="1"/>
  <c r="H108" i="4"/>
  <c r="G108" i="4"/>
  <c r="E108" i="4" s="1"/>
  <c r="H107" i="4"/>
  <c r="G107" i="4"/>
  <c r="E107" i="4" s="1"/>
  <c r="H106" i="4"/>
  <c r="G106" i="4"/>
  <c r="E106" i="4" s="1"/>
  <c r="H105" i="4"/>
  <c r="G105" i="4"/>
  <c r="E105" i="4" s="1"/>
  <c r="H104" i="4"/>
  <c r="G104" i="4"/>
  <c r="E104" i="4" s="1"/>
  <c r="H103" i="4"/>
  <c r="G103" i="4"/>
  <c r="E103" i="4" s="1"/>
  <c r="H102" i="4"/>
  <c r="G102" i="4"/>
  <c r="E102" i="4" s="1"/>
  <c r="H101" i="4"/>
  <c r="G101" i="4"/>
  <c r="E101" i="4" s="1"/>
  <c r="H100" i="4"/>
  <c r="G100" i="4"/>
  <c r="E100" i="4" s="1"/>
  <c r="H99" i="4"/>
  <c r="G99" i="4"/>
  <c r="E99" i="4" s="1"/>
  <c r="H98" i="4"/>
  <c r="G98" i="4"/>
  <c r="E98" i="4" s="1"/>
  <c r="H97" i="4"/>
  <c r="G97" i="4"/>
  <c r="E97" i="4" s="1"/>
  <c r="H96" i="4"/>
  <c r="G96" i="4"/>
  <c r="E96" i="4" s="1"/>
  <c r="H95" i="4"/>
  <c r="G95" i="4"/>
  <c r="E95" i="4" s="1"/>
  <c r="H94" i="4"/>
  <c r="G94" i="4"/>
  <c r="E94" i="4" s="1"/>
  <c r="H93" i="4"/>
  <c r="G93" i="4"/>
  <c r="E93" i="4" s="1"/>
  <c r="H92" i="4"/>
  <c r="G92" i="4"/>
  <c r="E92" i="4" s="1"/>
  <c r="H91" i="4"/>
  <c r="G91" i="4"/>
  <c r="E91" i="4" s="1"/>
  <c r="H90" i="4"/>
  <c r="G90" i="4"/>
  <c r="E90" i="4" s="1"/>
  <c r="H89" i="4"/>
  <c r="G89" i="4"/>
  <c r="E89" i="4" s="1"/>
  <c r="H88" i="4"/>
  <c r="G88" i="4"/>
  <c r="E88" i="4" s="1"/>
  <c r="H87" i="4"/>
  <c r="G87" i="4"/>
  <c r="E87" i="4" s="1"/>
  <c r="H86" i="4"/>
  <c r="G86" i="4"/>
  <c r="E86" i="4" s="1"/>
  <c r="H85" i="4"/>
  <c r="G85" i="4"/>
  <c r="E85" i="4" s="1"/>
  <c r="H84" i="4"/>
  <c r="G84" i="4"/>
  <c r="E84" i="4" s="1"/>
  <c r="H83" i="4"/>
  <c r="G83" i="4"/>
  <c r="E83" i="4" s="1"/>
  <c r="H82" i="4"/>
  <c r="G82" i="4"/>
  <c r="E82" i="4" s="1"/>
  <c r="H81" i="4"/>
  <c r="G81" i="4"/>
  <c r="E81" i="4" s="1"/>
  <c r="H80" i="4"/>
  <c r="G80" i="4"/>
  <c r="E80" i="4" s="1"/>
  <c r="H79" i="4"/>
  <c r="G79" i="4"/>
  <c r="E79" i="4" s="1"/>
  <c r="H78" i="4"/>
  <c r="G78" i="4"/>
  <c r="E78" i="4" s="1"/>
  <c r="H77" i="4"/>
  <c r="G77" i="4"/>
  <c r="E77" i="4" s="1"/>
  <c r="H76" i="4"/>
  <c r="G76" i="4"/>
  <c r="E76" i="4" s="1"/>
  <c r="H75" i="4"/>
  <c r="G75" i="4"/>
  <c r="E75" i="4" s="1"/>
  <c r="H74" i="4"/>
  <c r="G74" i="4"/>
  <c r="E74" i="4" s="1"/>
  <c r="H73" i="4"/>
  <c r="G73" i="4"/>
  <c r="E73" i="4" s="1"/>
  <c r="H72" i="4"/>
  <c r="G72" i="4"/>
  <c r="E72" i="4" s="1"/>
  <c r="H71" i="4"/>
  <c r="G71" i="4"/>
  <c r="E71" i="4" s="1"/>
  <c r="H70" i="4"/>
  <c r="G70" i="4"/>
  <c r="E70" i="4" s="1"/>
  <c r="H69" i="4"/>
  <c r="G69" i="4"/>
  <c r="E69" i="4" s="1"/>
  <c r="H68" i="4"/>
  <c r="G68" i="4"/>
  <c r="E68" i="4" s="1"/>
  <c r="H67" i="4"/>
  <c r="G67" i="4"/>
  <c r="E67" i="4" s="1"/>
  <c r="H66" i="4"/>
  <c r="G66" i="4"/>
  <c r="E66" i="4" s="1"/>
  <c r="H65" i="4"/>
  <c r="G65" i="4"/>
  <c r="E65" i="4" s="1"/>
  <c r="H64" i="4"/>
  <c r="G64" i="4"/>
  <c r="E64" i="4" s="1"/>
  <c r="H63" i="4"/>
  <c r="G63" i="4"/>
  <c r="E63" i="4" s="1"/>
  <c r="H62" i="4"/>
  <c r="G62" i="4"/>
  <c r="E62" i="4" s="1"/>
  <c r="H61" i="4"/>
  <c r="G61" i="4"/>
  <c r="E61" i="4" s="1"/>
  <c r="H60" i="4"/>
  <c r="G60" i="4"/>
  <c r="E60" i="4" s="1"/>
  <c r="H59" i="4"/>
  <c r="G59" i="4"/>
  <c r="E59" i="4" s="1"/>
  <c r="H58" i="4"/>
  <c r="G58" i="4"/>
  <c r="E58" i="4" s="1"/>
  <c r="H57" i="4"/>
  <c r="G57" i="4"/>
  <c r="E57" i="4" s="1"/>
  <c r="H56" i="4"/>
  <c r="G56" i="4"/>
  <c r="E56" i="4" s="1"/>
  <c r="H55" i="4"/>
  <c r="G55" i="4"/>
  <c r="E55" i="4" s="1"/>
  <c r="H54" i="4"/>
  <c r="G54" i="4"/>
  <c r="E54" i="4" s="1"/>
  <c r="H53" i="4"/>
  <c r="G53" i="4"/>
  <c r="E53" i="4" s="1"/>
  <c r="H52" i="4"/>
  <c r="G52" i="4"/>
  <c r="E52" i="4" s="1"/>
  <c r="H51" i="4"/>
  <c r="G51" i="4"/>
  <c r="E51" i="4" s="1"/>
  <c r="H50" i="4"/>
  <c r="G50" i="4"/>
  <c r="E50" i="4" s="1"/>
  <c r="H49" i="4"/>
  <c r="G49" i="4"/>
  <c r="E49" i="4" s="1"/>
  <c r="H48" i="4"/>
  <c r="G48" i="4"/>
  <c r="E48" i="4" s="1"/>
  <c r="H47" i="4"/>
  <c r="G47" i="4"/>
  <c r="E47" i="4" s="1"/>
  <c r="H46" i="4"/>
  <c r="G46" i="4"/>
  <c r="E46" i="4" s="1"/>
  <c r="H45" i="4"/>
  <c r="G45" i="4"/>
  <c r="E45" i="4" s="1"/>
  <c r="H44" i="4"/>
  <c r="G44" i="4"/>
  <c r="E44" i="4" s="1"/>
  <c r="H43" i="4"/>
  <c r="G43" i="4"/>
  <c r="E43" i="4" s="1"/>
  <c r="H42" i="4"/>
  <c r="G42" i="4"/>
  <c r="E42" i="4" s="1"/>
  <c r="H41" i="4"/>
  <c r="G41" i="4"/>
  <c r="E41" i="4" s="1"/>
  <c r="H40" i="4"/>
  <c r="G40" i="4"/>
  <c r="E40" i="4" s="1"/>
  <c r="H39" i="4"/>
  <c r="G39" i="4"/>
  <c r="E39" i="4" s="1"/>
  <c r="H38" i="4"/>
  <c r="G38" i="4"/>
  <c r="E38" i="4" s="1"/>
  <c r="H37" i="4"/>
  <c r="G37" i="4"/>
  <c r="E37" i="4" s="1"/>
  <c r="H36" i="4"/>
  <c r="G36" i="4"/>
  <c r="E36" i="4" s="1"/>
  <c r="H35" i="4"/>
  <c r="G35" i="4"/>
  <c r="E35" i="4" s="1"/>
  <c r="H34" i="4"/>
  <c r="G34" i="4"/>
  <c r="E34" i="4" s="1"/>
  <c r="H33" i="4"/>
  <c r="G33" i="4"/>
  <c r="E33" i="4" s="1"/>
  <c r="H32" i="4"/>
  <c r="G32" i="4"/>
  <c r="E32" i="4" s="1"/>
  <c r="H31" i="4"/>
  <c r="G31" i="4"/>
  <c r="E31" i="4" s="1"/>
  <c r="H30" i="4"/>
  <c r="G30" i="4"/>
  <c r="E30" i="4" s="1"/>
  <c r="H29" i="4"/>
  <c r="G29" i="4"/>
  <c r="E29" i="4" s="1"/>
  <c r="H28" i="4"/>
  <c r="G28" i="4"/>
  <c r="E28" i="4" s="1"/>
  <c r="H27" i="4"/>
  <c r="G27" i="4"/>
  <c r="E27" i="4" s="1"/>
  <c r="H26" i="4"/>
  <c r="G26" i="4"/>
  <c r="E26" i="4" s="1"/>
  <c r="H25" i="4"/>
  <c r="G25" i="4"/>
  <c r="E25" i="4" s="1"/>
  <c r="H24" i="4"/>
  <c r="G24" i="4"/>
  <c r="E24" i="4" s="1"/>
  <c r="H23" i="4"/>
  <c r="G23" i="4"/>
  <c r="E23" i="4" s="1"/>
  <c r="H22" i="4"/>
  <c r="G22" i="4"/>
  <c r="E22" i="4" s="1"/>
  <c r="H21" i="4"/>
  <c r="G21" i="4"/>
  <c r="E21" i="4" s="1"/>
  <c r="H20" i="4"/>
  <c r="G20" i="4"/>
  <c r="E20" i="4" s="1"/>
  <c r="H19" i="4"/>
  <c r="G19" i="4"/>
  <c r="E19" i="4" s="1"/>
  <c r="H18" i="4"/>
  <c r="G18" i="4"/>
  <c r="E18" i="4" s="1"/>
  <c r="H17" i="4"/>
  <c r="G17" i="4"/>
  <c r="E17" i="4" s="1"/>
  <c r="H16" i="4"/>
  <c r="G16" i="4"/>
  <c r="E16" i="4" s="1"/>
  <c r="H15" i="4"/>
  <c r="G15" i="4"/>
  <c r="E15" i="4" s="1"/>
  <c r="H14" i="4"/>
  <c r="G14" i="4"/>
  <c r="E14" i="4" s="1"/>
  <c r="H13" i="4"/>
  <c r="G13" i="4"/>
  <c r="E13" i="4" s="1"/>
  <c r="H12" i="4"/>
  <c r="G12" i="4"/>
  <c r="E12" i="4" s="1"/>
  <c r="H11" i="4"/>
  <c r="G11" i="4"/>
  <c r="E11" i="4" s="1"/>
  <c r="H10" i="4"/>
  <c r="G10" i="4"/>
  <c r="E10" i="4" s="1"/>
  <c r="H9" i="4"/>
  <c r="G9" i="4"/>
  <c r="E9" i="4" s="1"/>
  <c r="H8" i="4"/>
  <c r="G8" i="4"/>
  <c r="E8" i="4" s="1"/>
  <c r="H7" i="4"/>
  <c r="G7" i="4"/>
  <c r="E7" i="4" s="1"/>
  <c r="H6" i="4"/>
  <c r="G6" i="4"/>
  <c r="E6" i="4" s="1"/>
  <c r="E2" i="4" s="1"/>
  <c r="E1" i="4" s="1"/>
  <c r="H5" i="4"/>
  <c r="G5" i="4"/>
  <c r="E5" i="4" s="1"/>
  <c r="H4" i="4"/>
  <c r="G4" i="4"/>
  <c r="E4" i="4" s="1"/>
  <c r="D2" i="4"/>
  <c r="D2" i="1" l="1"/>
  <c r="E2" i="1"/>
  <c r="E1" i="1" s="1"/>
  <c r="F191" i="2"/>
  <c r="H191" i="2" s="1"/>
  <c r="E191" i="2"/>
  <c r="D191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F189" i="2"/>
  <c r="F53" i="2"/>
  <c r="E155" i="2"/>
  <c r="E115" i="2"/>
  <c r="E43" i="2"/>
  <c r="D190" i="2"/>
  <c r="F190" i="2" s="1"/>
  <c r="G190" i="2" s="1"/>
  <c r="D189" i="2"/>
  <c r="E189" i="2" s="1"/>
  <c r="D188" i="2"/>
  <c r="D187" i="2"/>
  <c r="F187" i="2" s="1"/>
  <c r="H187" i="2" s="1"/>
  <c r="J187" i="2" s="1"/>
  <c r="D186" i="2"/>
  <c r="D185" i="2"/>
  <c r="D184" i="2"/>
  <c r="D183" i="2"/>
  <c r="F183" i="2" s="1"/>
  <c r="H183" i="2" s="1"/>
  <c r="D182" i="2"/>
  <c r="F182" i="2" s="1"/>
  <c r="D181" i="2"/>
  <c r="D180" i="2"/>
  <c r="D179" i="2"/>
  <c r="F179" i="2" s="1"/>
  <c r="H179" i="2" s="1"/>
  <c r="J179" i="2" s="1"/>
  <c r="D178" i="2"/>
  <c r="D177" i="2"/>
  <c r="D176" i="2"/>
  <c r="F176" i="2" s="1"/>
  <c r="D175" i="2"/>
  <c r="E175" i="2" s="1"/>
  <c r="D174" i="2"/>
  <c r="D173" i="2"/>
  <c r="D172" i="2"/>
  <c r="D171" i="2"/>
  <c r="F171" i="2" s="1"/>
  <c r="G171" i="2" s="1"/>
  <c r="D170" i="2"/>
  <c r="D169" i="2"/>
  <c r="D168" i="2"/>
  <c r="D167" i="2"/>
  <c r="F167" i="2" s="1"/>
  <c r="H167" i="2" s="1"/>
  <c r="D166" i="2"/>
  <c r="F166" i="2" s="1"/>
  <c r="D165" i="2"/>
  <c r="D164" i="2"/>
  <c r="E164" i="2" s="1"/>
  <c r="D163" i="2"/>
  <c r="F163" i="2" s="1"/>
  <c r="H163" i="2" s="1"/>
  <c r="D162" i="2"/>
  <c r="D161" i="2"/>
  <c r="D160" i="2"/>
  <c r="F160" i="2" s="1"/>
  <c r="D159" i="2"/>
  <c r="F159" i="2" s="1"/>
  <c r="H159" i="2" s="1"/>
  <c r="D158" i="2"/>
  <c r="D157" i="2"/>
  <c r="D156" i="2"/>
  <c r="D155" i="2"/>
  <c r="F155" i="2" s="1"/>
  <c r="D154" i="2"/>
  <c r="D153" i="2"/>
  <c r="E153" i="2" s="1"/>
  <c r="D152" i="2"/>
  <c r="D151" i="2"/>
  <c r="D150" i="2"/>
  <c r="F150" i="2" s="1"/>
  <c r="D149" i="2"/>
  <c r="D148" i="2"/>
  <c r="D147" i="2"/>
  <c r="D146" i="2"/>
  <c r="D145" i="2"/>
  <c r="D144" i="2"/>
  <c r="F144" i="2" s="1"/>
  <c r="D143" i="2"/>
  <c r="D142" i="2"/>
  <c r="E142" i="2" s="1"/>
  <c r="D141" i="2"/>
  <c r="D140" i="2"/>
  <c r="D139" i="2"/>
  <c r="F139" i="2" s="1"/>
  <c r="D138" i="2"/>
  <c r="D137" i="2"/>
  <c r="D136" i="2"/>
  <c r="F136" i="2" s="1"/>
  <c r="D135" i="2"/>
  <c r="D134" i="2"/>
  <c r="F134" i="2" s="1"/>
  <c r="D133" i="2"/>
  <c r="D132" i="2"/>
  <c r="D131" i="2"/>
  <c r="E131" i="2" s="1"/>
  <c r="D130" i="2"/>
  <c r="D129" i="2"/>
  <c r="D128" i="2"/>
  <c r="F128" i="2" s="1"/>
  <c r="D127" i="2"/>
  <c r="D126" i="2"/>
  <c r="E126" i="2" s="1"/>
  <c r="D125" i="2"/>
  <c r="D124" i="2"/>
  <c r="D123" i="2"/>
  <c r="F123" i="2" s="1"/>
  <c r="D122" i="2"/>
  <c r="D121" i="2"/>
  <c r="E121" i="2" s="1"/>
  <c r="D120" i="2"/>
  <c r="F120" i="2" s="1"/>
  <c r="G120" i="2" s="1"/>
  <c r="D119" i="2"/>
  <c r="D118" i="2"/>
  <c r="F118" i="2" s="1"/>
  <c r="D117" i="2"/>
  <c r="E117" i="2" s="1"/>
  <c r="D116" i="2"/>
  <c r="D115" i="2"/>
  <c r="F115" i="2" s="1"/>
  <c r="D114" i="2"/>
  <c r="D113" i="2"/>
  <c r="E113" i="2" s="1"/>
  <c r="D112" i="2"/>
  <c r="F112" i="2" s="1"/>
  <c r="D111" i="2"/>
  <c r="D110" i="2"/>
  <c r="F110" i="2" s="1"/>
  <c r="D109" i="2"/>
  <c r="D108" i="2"/>
  <c r="E108" i="2" s="1"/>
  <c r="D107" i="2"/>
  <c r="F107" i="2" s="1"/>
  <c r="D106" i="2"/>
  <c r="D105" i="2"/>
  <c r="D104" i="2"/>
  <c r="E104" i="2" s="1"/>
  <c r="D103" i="2"/>
  <c r="D102" i="2"/>
  <c r="F102" i="2" s="1"/>
  <c r="D101" i="2"/>
  <c r="D100" i="2"/>
  <c r="E100" i="2" s="1"/>
  <c r="D99" i="2"/>
  <c r="F99" i="2" s="1"/>
  <c r="D98" i="2"/>
  <c r="D97" i="2"/>
  <c r="D96" i="2"/>
  <c r="F96" i="2" s="1"/>
  <c r="D95" i="2"/>
  <c r="D94" i="2"/>
  <c r="F94" i="2" s="1"/>
  <c r="G94" i="2" s="1"/>
  <c r="D93" i="2"/>
  <c r="D92" i="2"/>
  <c r="D91" i="2"/>
  <c r="F91" i="2" s="1"/>
  <c r="H91" i="2" s="1"/>
  <c r="D90" i="2"/>
  <c r="D89" i="2"/>
  <c r="D88" i="2"/>
  <c r="F88" i="2" s="1"/>
  <c r="D87" i="2"/>
  <c r="D86" i="2"/>
  <c r="F86" i="2" s="1"/>
  <c r="D85" i="2"/>
  <c r="D84" i="2"/>
  <c r="D83" i="2"/>
  <c r="F83" i="2" s="1"/>
  <c r="D82" i="2"/>
  <c r="D81" i="2"/>
  <c r="D80" i="2"/>
  <c r="F80" i="2" s="1"/>
  <c r="D79" i="2"/>
  <c r="E79" i="2" s="1"/>
  <c r="D78" i="2"/>
  <c r="F78" i="2" s="1"/>
  <c r="D77" i="2"/>
  <c r="D76" i="2"/>
  <c r="D75" i="2"/>
  <c r="F75" i="2" s="1"/>
  <c r="D74" i="2"/>
  <c r="D73" i="2"/>
  <c r="D72" i="2"/>
  <c r="F72" i="2" s="1"/>
  <c r="D71" i="2"/>
  <c r="D70" i="2"/>
  <c r="E70" i="2" s="1"/>
  <c r="D69" i="2"/>
  <c r="D68" i="2"/>
  <c r="D67" i="2"/>
  <c r="F67" i="2" s="1"/>
  <c r="D66" i="2"/>
  <c r="E66" i="2" s="1"/>
  <c r="D65" i="2"/>
  <c r="D64" i="2"/>
  <c r="F64" i="2" s="1"/>
  <c r="D63" i="2"/>
  <c r="D62" i="2"/>
  <c r="E62" i="2" s="1"/>
  <c r="D61" i="2"/>
  <c r="D60" i="2"/>
  <c r="D59" i="2"/>
  <c r="F59" i="2" s="1"/>
  <c r="D58" i="2"/>
  <c r="D57" i="2"/>
  <c r="E57" i="2" s="1"/>
  <c r="D56" i="2"/>
  <c r="F56" i="2" s="1"/>
  <c r="D55" i="2"/>
  <c r="D54" i="2"/>
  <c r="F54" i="2" s="1"/>
  <c r="D53" i="2"/>
  <c r="E53" i="2" s="1"/>
  <c r="D52" i="2"/>
  <c r="D51" i="2"/>
  <c r="F51" i="2" s="1"/>
  <c r="D50" i="2"/>
  <c r="D49" i="2"/>
  <c r="E49" i="2" s="1"/>
  <c r="D48" i="2"/>
  <c r="F48" i="2" s="1"/>
  <c r="D47" i="2"/>
  <c r="D46" i="2"/>
  <c r="F46" i="2" s="1"/>
  <c r="D45" i="2"/>
  <c r="D44" i="2"/>
  <c r="E44" i="2" s="1"/>
  <c r="D43" i="2"/>
  <c r="F43" i="2" s="1"/>
  <c r="G43" i="2" s="1"/>
  <c r="D42" i="2"/>
  <c r="D41" i="2"/>
  <c r="D40" i="2"/>
  <c r="E40" i="2" s="1"/>
  <c r="D39" i="2"/>
  <c r="D38" i="2"/>
  <c r="F38" i="2" s="1"/>
  <c r="D37" i="2"/>
  <c r="D36" i="2"/>
  <c r="E36" i="2" s="1"/>
  <c r="D35" i="2"/>
  <c r="F35" i="2" s="1"/>
  <c r="D34" i="2"/>
  <c r="D33" i="2"/>
  <c r="D32" i="2"/>
  <c r="F32" i="2" s="1"/>
  <c r="D31" i="2"/>
  <c r="D30" i="2"/>
  <c r="F30" i="2" s="1"/>
  <c r="G30" i="2" s="1"/>
  <c r="D29" i="2"/>
  <c r="D28" i="2"/>
  <c r="D27" i="2"/>
  <c r="F27" i="2" s="1"/>
  <c r="H27" i="2" s="1"/>
  <c r="D26" i="2"/>
  <c r="D25" i="2"/>
  <c r="D24" i="2"/>
  <c r="F24" i="2" s="1"/>
  <c r="G24" i="2" s="1"/>
  <c r="D23" i="2"/>
  <c r="D22" i="2"/>
  <c r="F22" i="2" s="1"/>
  <c r="D21" i="2"/>
  <c r="D20" i="2"/>
  <c r="D19" i="2"/>
  <c r="F19" i="2" s="1"/>
  <c r="D18" i="2"/>
  <c r="E18" i="2" s="1"/>
  <c r="D17" i="2"/>
  <c r="D16" i="2"/>
  <c r="F16" i="2" s="1"/>
  <c r="D15" i="2"/>
  <c r="D14" i="2"/>
  <c r="F14" i="2" s="1"/>
  <c r="D13" i="2"/>
  <c r="E13" i="2" s="1"/>
  <c r="D12" i="2"/>
  <c r="D11" i="2"/>
  <c r="F11" i="2" s="1"/>
  <c r="D10" i="2"/>
  <c r="D9" i="2"/>
  <c r="D8" i="2"/>
  <c r="E8" i="2" s="1"/>
  <c r="D7" i="2"/>
  <c r="D6" i="2"/>
  <c r="F6" i="2" s="1"/>
  <c r="D5" i="2"/>
  <c r="D4" i="2"/>
  <c r="D3" i="2"/>
  <c r="F3" i="2" s="1"/>
  <c r="D2" i="2"/>
  <c r="I191" i="2" l="1"/>
  <c r="J191" i="2"/>
  <c r="G191" i="2"/>
  <c r="E75" i="2"/>
  <c r="E123" i="2"/>
  <c r="E160" i="2"/>
  <c r="E179" i="2"/>
  <c r="F104" i="2"/>
  <c r="F175" i="2"/>
  <c r="E96" i="2"/>
  <c r="E128" i="2"/>
  <c r="E163" i="2"/>
  <c r="E187" i="2"/>
  <c r="F121" i="2"/>
  <c r="E176" i="2"/>
  <c r="F164" i="2"/>
  <c r="E11" i="2"/>
  <c r="E107" i="2"/>
  <c r="E139" i="2"/>
  <c r="E171" i="2"/>
  <c r="E190" i="2"/>
  <c r="F131" i="2"/>
  <c r="G179" i="2"/>
  <c r="H171" i="2"/>
  <c r="G159" i="2"/>
  <c r="G183" i="2"/>
  <c r="I179" i="2"/>
  <c r="I187" i="2"/>
  <c r="H75" i="2"/>
  <c r="G75" i="2"/>
  <c r="H83" i="2"/>
  <c r="G83" i="2"/>
  <c r="E10" i="2"/>
  <c r="F10" i="2"/>
  <c r="G38" i="2"/>
  <c r="H38" i="2"/>
  <c r="G54" i="2"/>
  <c r="H54" i="2"/>
  <c r="F98" i="2"/>
  <c r="E98" i="2"/>
  <c r="F106" i="2"/>
  <c r="E106" i="2"/>
  <c r="F122" i="2"/>
  <c r="E122" i="2"/>
  <c r="G134" i="2"/>
  <c r="H134" i="2"/>
  <c r="E138" i="2"/>
  <c r="F138" i="2"/>
  <c r="F146" i="2"/>
  <c r="E146" i="2"/>
  <c r="F154" i="2"/>
  <c r="E154" i="2"/>
  <c r="F158" i="2"/>
  <c r="E158" i="2"/>
  <c r="F162" i="2"/>
  <c r="E162" i="2"/>
  <c r="G166" i="2"/>
  <c r="H166" i="2"/>
  <c r="F170" i="2"/>
  <c r="E170" i="2"/>
  <c r="F174" i="2"/>
  <c r="E174" i="2"/>
  <c r="F178" i="2"/>
  <c r="E178" i="2"/>
  <c r="G182" i="2"/>
  <c r="H182" i="2"/>
  <c r="E186" i="2"/>
  <c r="F186" i="2"/>
  <c r="E22" i="2"/>
  <c r="E32" i="2"/>
  <c r="E54" i="2"/>
  <c r="E64" i="2"/>
  <c r="E86" i="2"/>
  <c r="E118" i="2"/>
  <c r="F18" i="2"/>
  <c r="F36" i="2"/>
  <c r="G53" i="2"/>
  <c r="H53" i="2"/>
  <c r="F70" i="2"/>
  <c r="G104" i="2"/>
  <c r="H104" i="2"/>
  <c r="G121" i="2"/>
  <c r="H121" i="2"/>
  <c r="F142" i="2"/>
  <c r="G164" i="2"/>
  <c r="H164" i="2"/>
  <c r="H30" i="2"/>
  <c r="H94" i="2"/>
  <c r="G3" i="2"/>
  <c r="H3" i="2"/>
  <c r="F7" i="2"/>
  <c r="E7" i="2"/>
  <c r="G11" i="2"/>
  <c r="H11" i="2"/>
  <c r="F15" i="2"/>
  <c r="E15" i="2"/>
  <c r="G19" i="2"/>
  <c r="H19" i="2"/>
  <c r="F23" i="2"/>
  <c r="E23" i="2"/>
  <c r="J27" i="2"/>
  <c r="I27" i="2"/>
  <c r="F31" i="2"/>
  <c r="E31" i="2"/>
  <c r="H35" i="2"/>
  <c r="G35" i="2"/>
  <c r="F39" i="2"/>
  <c r="E39" i="2"/>
  <c r="E47" i="2"/>
  <c r="F47" i="2"/>
  <c r="H51" i="2"/>
  <c r="G51" i="2"/>
  <c r="F55" i="2"/>
  <c r="E55" i="2"/>
  <c r="H59" i="2"/>
  <c r="G59" i="2"/>
  <c r="E63" i="2"/>
  <c r="F63" i="2"/>
  <c r="H67" i="2"/>
  <c r="G67" i="2"/>
  <c r="F71" i="2"/>
  <c r="E71" i="2"/>
  <c r="F87" i="2"/>
  <c r="E87" i="2"/>
  <c r="J91" i="2"/>
  <c r="I91" i="2"/>
  <c r="F95" i="2"/>
  <c r="E95" i="2"/>
  <c r="H99" i="2"/>
  <c r="G99" i="2"/>
  <c r="F103" i="2"/>
  <c r="E103" i="2"/>
  <c r="G107" i="2"/>
  <c r="H107" i="2"/>
  <c r="E111" i="2"/>
  <c r="F111" i="2"/>
  <c r="H115" i="2"/>
  <c r="G115" i="2"/>
  <c r="F119" i="2"/>
  <c r="E119" i="2"/>
  <c r="H123" i="2"/>
  <c r="G123" i="2"/>
  <c r="E127" i="2"/>
  <c r="F127" i="2"/>
  <c r="F135" i="2"/>
  <c r="E135" i="2"/>
  <c r="G139" i="2"/>
  <c r="H139" i="2"/>
  <c r="F143" i="2"/>
  <c r="E143" i="2"/>
  <c r="F147" i="2"/>
  <c r="E147" i="2"/>
  <c r="F151" i="2"/>
  <c r="E151" i="2"/>
  <c r="G155" i="2"/>
  <c r="H155" i="2"/>
  <c r="I167" i="2"/>
  <c r="J167" i="2"/>
  <c r="I183" i="2"/>
  <c r="J183" i="2"/>
  <c r="E3" i="2"/>
  <c r="E14" i="2"/>
  <c r="E24" i="2"/>
  <c r="E35" i="2"/>
  <c r="E46" i="2"/>
  <c r="E56" i="2"/>
  <c r="E67" i="2"/>
  <c r="E78" i="2"/>
  <c r="E88" i="2"/>
  <c r="E99" i="2"/>
  <c r="E110" i="2"/>
  <c r="E120" i="2"/>
  <c r="E144" i="2"/>
  <c r="F40" i="2"/>
  <c r="F57" i="2"/>
  <c r="G91" i="2"/>
  <c r="F108" i="2"/>
  <c r="F126" i="2"/>
  <c r="G189" i="2"/>
  <c r="H189" i="2"/>
  <c r="J171" i="2"/>
  <c r="I171" i="2"/>
  <c r="G6" i="2"/>
  <c r="H6" i="2"/>
  <c r="G22" i="2"/>
  <c r="H22" i="2"/>
  <c r="F26" i="2"/>
  <c r="E26" i="2"/>
  <c r="F34" i="2"/>
  <c r="E34" i="2"/>
  <c r="G46" i="2"/>
  <c r="H46" i="2"/>
  <c r="F74" i="2"/>
  <c r="E74" i="2"/>
  <c r="F82" i="2"/>
  <c r="E82" i="2"/>
  <c r="F90" i="2"/>
  <c r="E90" i="2"/>
  <c r="G110" i="2"/>
  <c r="H110" i="2"/>
  <c r="F114" i="2"/>
  <c r="E114" i="2"/>
  <c r="E4" i="2"/>
  <c r="F4" i="2"/>
  <c r="G16" i="2"/>
  <c r="H16" i="2"/>
  <c r="E20" i="2"/>
  <c r="F20" i="2"/>
  <c r="G32" i="2"/>
  <c r="H32" i="2"/>
  <c r="G56" i="2"/>
  <c r="H56" i="2"/>
  <c r="G64" i="2"/>
  <c r="H64" i="2"/>
  <c r="E68" i="2"/>
  <c r="F68" i="2"/>
  <c r="F76" i="2"/>
  <c r="E76" i="2"/>
  <c r="G80" i="2"/>
  <c r="H80" i="2"/>
  <c r="E84" i="2"/>
  <c r="F84" i="2"/>
  <c r="G88" i="2"/>
  <c r="H88" i="2"/>
  <c r="F92" i="2"/>
  <c r="E92" i="2"/>
  <c r="G96" i="2"/>
  <c r="H96" i="2"/>
  <c r="G112" i="2"/>
  <c r="H112" i="2"/>
  <c r="F116" i="2"/>
  <c r="E116" i="2"/>
  <c r="F124" i="2"/>
  <c r="E124" i="2"/>
  <c r="G128" i="2"/>
  <c r="H128" i="2"/>
  <c r="F132" i="2"/>
  <c r="E132" i="2"/>
  <c r="G136" i="2"/>
  <c r="H136" i="2"/>
  <c r="F140" i="2"/>
  <c r="E140" i="2"/>
  <c r="G144" i="2"/>
  <c r="H144" i="2"/>
  <c r="E148" i="2"/>
  <c r="F148" i="2"/>
  <c r="F152" i="2"/>
  <c r="E152" i="2"/>
  <c r="F156" i="2"/>
  <c r="E156" i="2"/>
  <c r="G160" i="2"/>
  <c r="H160" i="2"/>
  <c r="F168" i="2"/>
  <c r="E168" i="2"/>
  <c r="F172" i="2"/>
  <c r="E172" i="2"/>
  <c r="G176" i="2"/>
  <c r="H176" i="2"/>
  <c r="E180" i="2"/>
  <c r="F180" i="2"/>
  <c r="F184" i="2"/>
  <c r="E184" i="2"/>
  <c r="F188" i="2"/>
  <c r="E188" i="2"/>
  <c r="E6" i="2"/>
  <c r="E16" i="2"/>
  <c r="E27" i="2"/>
  <c r="E38" i="2"/>
  <c r="E48" i="2"/>
  <c r="E59" i="2"/>
  <c r="E80" i="2"/>
  <c r="E91" i="2"/>
  <c r="E102" i="2"/>
  <c r="E112" i="2"/>
  <c r="E134" i="2"/>
  <c r="E150" i="2"/>
  <c r="E166" i="2"/>
  <c r="E182" i="2"/>
  <c r="F8" i="2"/>
  <c r="G27" i="2"/>
  <c r="F44" i="2"/>
  <c r="F62" i="2"/>
  <c r="F79" i="2"/>
  <c r="F113" i="2"/>
  <c r="H131" i="2"/>
  <c r="G131" i="2"/>
  <c r="F153" i="2"/>
  <c r="H175" i="2"/>
  <c r="G175" i="2"/>
  <c r="H43" i="2"/>
  <c r="F2" i="2"/>
  <c r="E2" i="2"/>
  <c r="G14" i="2"/>
  <c r="H14" i="2"/>
  <c r="F42" i="2"/>
  <c r="E42" i="2"/>
  <c r="F50" i="2"/>
  <c r="E50" i="2"/>
  <c r="F58" i="2"/>
  <c r="E58" i="2"/>
  <c r="G78" i="2"/>
  <c r="H78" i="2"/>
  <c r="G86" i="2"/>
  <c r="H86" i="2"/>
  <c r="G102" i="2"/>
  <c r="H102" i="2"/>
  <c r="G118" i="2"/>
  <c r="H118" i="2"/>
  <c r="F130" i="2"/>
  <c r="E130" i="2"/>
  <c r="G150" i="2"/>
  <c r="H150" i="2"/>
  <c r="F12" i="2"/>
  <c r="E12" i="2"/>
  <c r="F28" i="2"/>
  <c r="E28" i="2"/>
  <c r="G48" i="2"/>
  <c r="H48" i="2"/>
  <c r="F52" i="2"/>
  <c r="E52" i="2"/>
  <c r="F60" i="2"/>
  <c r="E60" i="2"/>
  <c r="G72" i="2"/>
  <c r="H72" i="2"/>
  <c r="E5" i="2"/>
  <c r="F5" i="2"/>
  <c r="E9" i="2"/>
  <c r="F9" i="2"/>
  <c r="E17" i="2"/>
  <c r="F17" i="2"/>
  <c r="E21" i="2"/>
  <c r="F21" i="2"/>
  <c r="E25" i="2"/>
  <c r="F25" i="2"/>
  <c r="F29" i="2"/>
  <c r="E29" i="2"/>
  <c r="E33" i="2"/>
  <c r="F33" i="2"/>
  <c r="E37" i="2"/>
  <c r="F37" i="2"/>
  <c r="E41" i="2"/>
  <c r="F41" i="2"/>
  <c r="F45" i="2"/>
  <c r="E45" i="2"/>
  <c r="F61" i="2"/>
  <c r="E61" i="2"/>
  <c r="E65" i="2"/>
  <c r="F65" i="2"/>
  <c r="E69" i="2"/>
  <c r="F69" i="2"/>
  <c r="E73" i="2"/>
  <c r="F73" i="2"/>
  <c r="F77" i="2"/>
  <c r="E77" i="2"/>
  <c r="E81" i="2"/>
  <c r="F81" i="2"/>
  <c r="E85" i="2"/>
  <c r="F85" i="2"/>
  <c r="E89" i="2"/>
  <c r="F89" i="2"/>
  <c r="F93" i="2"/>
  <c r="E93" i="2"/>
  <c r="E97" i="2"/>
  <c r="F97" i="2"/>
  <c r="E101" i="2"/>
  <c r="F101" i="2"/>
  <c r="E105" i="2"/>
  <c r="F105" i="2"/>
  <c r="F109" i="2"/>
  <c r="E109" i="2"/>
  <c r="F125" i="2"/>
  <c r="E125" i="2"/>
  <c r="E129" i="2"/>
  <c r="F129" i="2"/>
  <c r="F133" i="2"/>
  <c r="E133" i="2"/>
  <c r="F137" i="2"/>
  <c r="E137" i="2"/>
  <c r="F141" i="2"/>
  <c r="E141" i="2"/>
  <c r="F145" i="2"/>
  <c r="E145" i="2"/>
  <c r="F149" i="2"/>
  <c r="E149" i="2"/>
  <c r="E157" i="2"/>
  <c r="F157" i="2"/>
  <c r="E161" i="2"/>
  <c r="F161" i="2"/>
  <c r="F165" i="2"/>
  <c r="E165" i="2"/>
  <c r="E169" i="2"/>
  <c r="F169" i="2"/>
  <c r="E173" i="2"/>
  <c r="F173" i="2"/>
  <c r="E177" i="2"/>
  <c r="F177" i="2"/>
  <c r="E19" i="2"/>
  <c r="E30" i="2"/>
  <c r="E51" i="2"/>
  <c r="E72" i="2"/>
  <c r="E83" i="2"/>
  <c r="E94" i="2"/>
  <c r="E136" i="2"/>
  <c r="F13" i="2"/>
  <c r="F49" i="2"/>
  <c r="F66" i="2"/>
  <c r="F100" i="2"/>
  <c r="F117" i="2"/>
  <c r="H24" i="2"/>
  <c r="H120" i="2"/>
  <c r="I159" i="2"/>
  <c r="J159" i="2"/>
  <c r="I163" i="2"/>
  <c r="J163" i="2"/>
  <c r="L179" i="2"/>
  <c r="K179" i="2"/>
  <c r="L187" i="2"/>
  <c r="K187" i="2"/>
  <c r="E167" i="2"/>
  <c r="E183" i="2"/>
  <c r="H190" i="2"/>
  <c r="G167" i="2"/>
  <c r="F181" i="2"/>
  <c r="E181" i="2"/>
  <c r="F185" i="2"/>
  <c r="E185" i="2"/>
  <c r="E159" i="2"/>
  <c r="G163" i="2"/>
  <c r="G187" i="2"/>
  <c r="L191" i="2" l="1"/>
  <c r="K191" i="2"/>
  <c r="L159" i="2"/>
  <c r="K159" i="2"/>
  <c r="G161" i="2"/>
  <c r="H161" i="2"/>
  <c r="G97" i="2"/>
  <c r="H97" i="2"/>
  <c r="G81" i="2"/>
  <c r="H81" i="2"/>
  <c r="G21" i="2"/>
  <c r="H21" i="2"/>
  <c r="I118" i="2"/>
  <c r="J118" i="2"/>
  <c r="I175" i="2"/>
  <c r="J175" i="2"/>
  <c r="I160" i="2"/>
  <c r="J160" i="2"/>
  <c r="I136" i="2"/>
  <c r="J136" i="2"/>
  <c r="G68" i="2"/>
  <c r="H68" i="2"/>
  <c r="G20" i="2"/>
  <c r="H20" i="2"/>
  <c r="I46" i="2"/>
  <c r="J46" i="2"/>
  <c r="J6" i="2"/>
  <c r="I6" i="2"/>
  <c r="L183" i="2"/>
  <c r="K183" i="2"/>
  <c r="J155" i="2"/>
  <c r="I155" i="2"/>
  <c r="G111" i="2"/>
  <c r="H111" i="2"/>
  <c r="I94" i="2"/>
  <c r="J94" i="2"/>
  <c r="G142" i="2"/>
  <c r="H142" i="2"/>
  <c r="G36" i="2"/>
  <c r="H36" i="2"/>
  <c r="G186" i="2"/>
  <c r="H186" i="2"/>
  <c r="G138" i="2"/>
  <c r="H138" i="2"/>
  <c r="I38" i="2"/>
  <c r="J38" i="2"/>
  <c r="G181" i="2"/>
  <c r="H181" i="2"/>
  <c r="M179" i="2"/>
  <c r="N179" i="2"/>
  <c r="G100" i="2"/>
  <c r="H100" i="2"/>
  <c r="G149" i="2"/>
  <c r="H149" i="2"/>
  <c r="G141" i="2"/>
  <c r="H141" i="2"/>
  <c r="G133" i="2"/>
  <c r="H133" i="2"/>
  <c r="G125" i="2"/>
  <c r="H125" i="2"/>
  <c r="G45" i="2"/>
  <c r="H45" i="2"/>
  <c r="G29" i="2"/>
  <c r="H29" i="2"/>
  <c r="G52" i="2"/>
  <c r="H52" i="2"/>
  <c r="G28" i="2"/>
  <c r="H28" i="2"/>
  <c r="G58" i="2"/>
  <c r="H58" i="2"/>
  <c r="G42" i="2"/>
  <c r="H42" i="2"/>
  <c r="H2" i="2"/>
  <c r="G2" i="2"/>
  <c r="G153" i="2"/>
  <c r="H153" i="2"/>
  <c r="H79" i="2"/>
  <c r="G79" i="2"/>
  <c r="G8" i="2"/>
  <c r="H8" i="2"/>
  <c r="G188" i="2"/>
  <c r="H188" i="2"/>
  <c r="G172" i="2"/>
  <c r="H172" i="2"/>
  <c r="G152" i="2"/>
  <c r="H152" i="2"/>
  <c r="G116" i="2"/>
  <c r="H116" i="2"/>
  <c r="G82" i="2"/>
  <c r="H82" i="2"/>
  <c r="G26" i="2"/>
  <c r="H26" i="2"/>
  <c r="G57" i="2"/>
  <c r="H57" i="2"/>
  <c r="H147" i="2"/>
  <c r="G147" i="2"/>
  <c r="H119" i="2"/>
  <c r="G119" i="2"/>
  <c r="G103" i="2"/>
  <c r="H103" i="2"/>
  <c r="H95" i="2"/>
  <c r="G95" i="2"/>
  <c r="H87" i="2"/>
  <c r="G87" i="2"/>
  <c r="J67" i="2"/>
  <c r="I67" i="2"/>
  <c r="J59" i="2"/>
  <c r="I59" i="2"/>
  <c r="J51" i="2"/>
  <c r="I51" i="2"/>
  <c r="G39" i="2"/>
  <c r="H39" i="2"/>
  <c r="H31" i="2"/>
  <c r="G31" i="2"/>
  <c r="H23" i="2"/>
  <c r="G23" i="2"/>
  <c r="G15" i="2"/>
  <c r="H15" i="2"/>
  <c r="G7" i="2"/>
  <c r="H7" i="2"/>
  <c r="I30" i="2"/>
  <c r="J30" i="2"/>
  <c r="J121" i="2"/>
  <c r="I121" i="2"/>
  <c r="G70" i="2"/>
  <c r="H70" i="2"/>
  <c r="G18" i="2"/>
  <c r="H18" i="2"/>
  <c r="G178" i="2"/>
  <c r="H178" i="2"/>
  <c r="G170" i="2"/>
  <c r="H170" i="2"/>
  <c r="G162" i="2"/>
  <c r="H162" i="2"/>
  <c r="G154" i="2"/>
  <c r="H154" i="2"/>
  <c r="G122" i="2"/>
  <c r="H122" i="2"/>
  <c r="G98" i="2"/>
  <c r="H98" i="2"/>
  <c r="J83" i="2"/>
  <c r="I83" i="2"/>
  <c r="G13" i="2"/>
  <c r="H13" i="2"/>
  <c r="H169" i="2"/>
  <c r="G169" i="2"/>
  <c r="G105" i="2"/>
  <c r="H105" i="2"/>
  <c r="G89" i="2"/>
  <c r="H89" i="2"/>
  <c r="G65" i="2"/>
  <c r="H65" i="2"/>
  <c r="G9" i="2"/>
  <c r="H9" i="2"/>
  <c r="I150" i="2"/>
  <c r="J150" i="2"/>
  <c r="I86" i="2"/>
  <c r="J86" i="2"/>
  <c r="I96" i="2"/>
  <c r="J96" i="2"/>
  <c r="I88" i="2"/>
  <c r="J88" i="2"/>
  <c r="I56" i="2"/>
  <c r="J56" i="2"/>
  <c r="I110" i="2"/>
  <c r="J110" i="2"/>
  <c r="J139" i="2"/>
  <c r="I139" i="2"/>
  <c r="L163" i="2"/>
  <c r="K163" i="2"/>
  <c r="G66" i="2"/>
  <c r="H66" i="2"/>
  <c r="G173" i="2"/>
  <c r="H173" i="2"/>
  <c r="G157" i="2"/>
  <c r="H157" i="2"/>
  <c r="G129" i="2"/>
  <c r="H129" i="2"/>
  <c r="G101" i="2"/>
  <c r="H101" i="2"/>
  <c r="G85" i="2"/>
  <c r="H85" i="2"/>
  <c r="G69" i="2"/>
  <c r="H69" i="2"/>
  <c r="G41" i="2"/>
  <c r="H41" i="2"/>
  <c r="G33" i="2"/>
  <c r="H33" i="2"/>
  <c r="G25" i="2"/>
  <c r="H25" i="2"/>
  <c r="G17" i="2"/>
  <c r="H17" i="2"/>
  <c r="G5" i="2"/>
  <c r="H5" i="2"/>
  <c r="I48" i="2"/>
  <c r="J48" i="2"/>
  <c r="I102" i="2"/>
  <c r="J102" i="2"/>
  <c r="I78" i="2"/>
  <c r="J78" i="2"/>
  <c r="J14" i="2"/>
  <c r="I14" i="2"/>
  <c r="I43" i="2"/>
  <c r="J43" i="2"/>
  <c r="G62" i="2"/>
  <c r="H62" i="2"/>
  <c r="I176" i="2"/>
  <c r="J176" i="2"/>
  <c r="G148" i="2"/>
  <c r="H148" i="2"/>
  <c r="I112" i="2"/>
  <c r="J112" i="2"/>
  <c r="G84" i="2"/>
  <c r="H84" i="2"/>
  <c r="I64" i="2"/>
  <c r="J64" i="2"/>
  <c r="I32" i="2"/>
  <c r="J32" i="2"/>
  <c r="I16" i="2"/>
  <c r="J16" i="2"/>
  <c r="I22" i="2"/>
  <c r="J22" i="2"/>
  <c r="G126" i="2"/>
  <c r="H126" i="2"/>
  <c r="G40" i="2"/>
  <c r="H40" i="2"/>
  <c r="L167" i="2"/>
  <c r="K167" i="2"/>
  <c r="J107" i="2"/>
  <c r="I107" i="2"/>
  <c r="H63" i="2"/>
  <c r="G63" i="2"/>
  <c r="G47" i="2"/>
  <c r="H47" i="2"/>
  <c r="I19" i="2"/>
  <c r="J19" i="2"/>
  <c r="I11" i="2"/>
  <c r="J11" i="2"/>
  <c r="I3" i="2"/>
  <c r="J3" i="2"/>
  <c r="I164" i="2"/>
  <c r="J164" i="2"/>
  <c r="I53" i="2"/>
  <c r="J53" i="2"/>
  <c r="I182" i="2"/>
  <c r="J182" i="2"/>
  <c r="I166" i="2"/>
  <c r="J166" i="2"/>
  <c r="I134" i="2"/>
  <c r="J134" i="2"/>
  <c r="I54" i="2"/>
  <c r="J54" i="2"/>
  <c r="G10" i="2"/>
  <c r="H10" i="2"/>
  <c r="G117" i="2"/>
  <c r="H117" i="2"/>
  <c r="H177" i="2"/>
  <c r="G177" i="2"/>
  <c r="G73" i="2"/>
  <c r="H73" i="2"/>
  <c r="G37" i="2"/>
  <c r="H37" i="2"/>
  <c r="I72" i="2"/>
  <c r="J72" i="2"/>
  <c r="G113" i="2"/>
  <c r="H113" i="2"/>
  <c r="G180" i="2"/>
  <c r="H180" i="2"/>
  <c r="I144" i="2"/>
  <c r="J144" i="2"/>
  <c r="I128" i="2"/>
  <c r="J128" i="2"/>
  <c r="I80" i="2"/>
  <c r="J80" i="2"/>
  <c r="G4" i="2"/>
  <c r="H4" i="2"/>
  <c r="I189" i="2"/>
  <c r="J189" i="2"/>
  <c r="H127" i="2"/>
  <c r="G127" i="2"/>
  <c r="I120" i="2"/>
  <c r="J120" i="2"/>
  <c r="H185" i="2"/>
  <c r="G185" i="2"/>
  <c r="I190" i="2"/>
  <c r="J190" i="2"/>
  <c r="M187" i="2"/>
  <c r="N187" i="2"/>
  <c r="I24" i="2"/>
  <c r="J24" i="2"/>
  <c r="G49" i="2"/>
  <c r="H49" i="2"/>
  <c r="G165" i="2"/>
  <c r="H165" i="2"/>
  <c r="G145" i="2"/>
  <c r="H145" i="2"/>
  <c r="G137" i="2"/>
  <c r="H137" i="2"/>
  <c r="G109" i="2"/>
  <c r="H109" i="2"/>
  <c r="G93" i="2"/>
  <c r="H93" i="2"/>
  <c r="G77" i="2"/>
  <c r="H77" i="2"/>
  <c r="G61" i="2"/>
  <c r="H61" i="2"/>
  <c r="G60" i="2"/>
  <c r="H60" i="2"/>
  <c r="G12" i="2"/>
  <c r="H12" i="2"/>
  <c r="G130" i="2"/>
  <c r="H130" i="2"/>
  <c r="G50" i="2"/>
  <c r="H50" i="2"/>
  <c r="J131" i="2"/>
  <c r="I131" i="2"/>
  <c r="G44" i="2"/>
  <c r="H44" i="2"/>
  <c r="G184" i="2"/>
  <c r="H184" i="2"/>
  <c r="G168" i="2"/>
  <c r="H168" i="2"/>
  <c r="G156" i="2"/>
  <c r="H156" i="2"/>
  <c r="G140" i="2"/>
  <c r="H140" i="2"/>
  <c r="G132" i="2"/>
  <c r="H132" i="2"/>
  <c r="G124" i="2"/>
  <c r="H124" i="2"/>
  <c r="G92" i="2"/>
  <c r="H92" i="2"/>
  <c r="G76" i="2"/>
  <c r="H76" i="2"/>
  <c r="G114" i="2"/>
  <c r="H114" i="2"/>
  <c r="G90" i="2"/>
  <c r="H90" i="2"/>
  <c r="G74" i="2"/>
  <c r="H74" i="2"/>
  <c r="G34" i="2"/>
  <c r="H34" i="2"/>
  <c r="L171" i="2"/>
  <c r="K171" i="2"/>
  <c r="G108" i="2"/>
  <c r="H108" i="2"/>
  <c r="H151" i="2"/>
  <c r="G151" i="2"/>
  <c r="H143" i="2"/>
  <c r="G143" i="2"/>
  <c r="H135" i="2"/>
  <c r="G135" i="2"/>
  <c r="J123" i="2"/>
  <c r="I123" i="2"/>
  <c r="J115" i="2"/>
  <c r="I115" i="2"/>
  <c r="J99" i="2"/>
  <c r="I99" i="2"/>
  <c r="L91" i="2"/>
  <c r="K91" i="2"/>
  <c r="H71" i="2"/>
  <c r="G71" i="2"/>
  <c r="H55" i="2"/>
  <c r="G55" i="2"/>
  <c r="J35" i="2"/>
  <c r="I35" i="2"/>
  <c r="L27" i="2"/>
  <c r="K27" i="2"/>
  <c r="I104" i="2"/>
  <c r="J104" i="2"/>
  <c r="G174" i="2"/>
  <c r="H174" i="2"/>
  <c r="G158" i="2"/>
  <c r="H158" i="2"/>
  <c r="G146" i="2"/>
  <c r="H146" i="2"/>
  <c r="G106" i="2"/>
  <c r="H106" i="2"/>
  <c r="J75" i="2"/>
  <c r="I75" i="2"/>
  <c r="M191" i="2" l="1"/>
  <c r="N191" i="2"/>
  <c r="K104" i="2"/>
  <c r="L104" i="2"/>
  <c r="I34" i="2"/>
  <c r="J34" i="2"/>
  <c r="I124" i="2"/>
  <c r="J124" i="2"/>
  <c r="I44" i="2"/>
  <c r="J44" i="2"/>
  <c r="I61" i="2"/>
  <c r="J61" i="2"/>
  <c r="I165" i="2"/>
  <c r="J165" i="2"/>
  <c r="K120" i="2"/>
  <c r="L120" i="2"/>
  <c r="K144" i="2"/>
  <c r="L144" i="2"/>
  <c r="I37" i="2"/>
  <c r="J37" i="2"/>
  <c r="K134" i="2"/>
  <c r="L134" i="2"/>
  <c r="K11" i="2"/>
  <c r="L11" i="2"/>
  <c r="I40" i="2"/>
  <c r="J40" i="2"/>
  <c r="I84" i="2"/>
  <c r="J84" i="2"/>
  <c r="I5" i="2"/>
  <c r="J5" i="2"/>
  <c r="I85" i="2"/>
  <c r="J85" i="2"/>
  <c r="K86" i="2"/>
  <c r="L86" i="2"/>
  <c r="I122" i="2"/>
  <c r="J122" i="2"/>
  <c r="I162" i="2"/>
  <c r="J162" i="2"/>
  <c r="I178" i="2"/>
  <c r="J178" i="2"/>
  <c r="I15" i="2"/>
  <c r="J15" i="2"/>
  <c r="I57" i="2"/>
  <c r="J57" i="2"/>
  <c r="I82" i="2"/>
  <c r="J82" i="2"/>
  <c r="I152" i="2"/>
  <c r="J152" i="2"/>
  <c r="I188" i="2"/>
  <c r="J188" i="2"/>
  <c r="I58" i="2"/>
  <c r="J58" i="2"/>
  <c r="I52" i="2"/>
  <c r="J52" i="2"/>
  <c r="I45" i="2"/>
  <c r="J45" i="2"/>
  <c r="I133" i="2"/>
  <c r="J133" i="2"/>
  <c r="I149" i="2"/>
  <c r="J149" i="2"/>
  <c r="K38" i="2"/>
  <c r="L38" i="2"/>
  <c r="I186" i="2"/>
  <c r="J186" i="2"/>
  <c r="I142" i="2"/>
  <c r="J142" i="2"/>
  <c r="I111" i="2"/>
  <c r="J111" i="2"/>
  <c r="K46" i="2"/>
  <c r="L46" i="2"/>
  <c r="I68" i="2"/>
  <c r="J68" i="2"/>
  <c r="K160" i="2"/>
  <c r="L160" i="2"/>
  <c r="K118" i="2"/>
  <c r="L118" i="2"/>
  <c r="J81" i="2"/>
  <c r="I81" i="2"/>
  <c r="J161" i="2"/>
  <c r="I161" i="2"/>
  <c r="L35" i="2"/>
  <c r="K35" i="2"/>
  <c r="I71" i="2"/>
  <c r="J71" i="2"/>
  <c r="L99" i="2"/>
  <c r="K99" i="2"/>
  <c r="L123" i="2"/>
  <c r="K123" i="2"/>
  <c r="I143" i="2"/>
  <c r="J143" i="2"/>
  <c r="J177" i="2"/>
  <c r="I177" i="2"/>
  <c r="L107" i="2"/>
  <c r="K107" i="2"/>
  <c r="L14" i="2"/>
  <c r="K14" i="2"/>
  <c r="M163" i="2"/>
  <c r="N163" i="2"/>
  <c r="I169" i="2"/>
  <c r="J169" i="2"/>
  <c r="L83" i="2"/>
  <c r="K83" i="2"/>
  <c r="I31" i="2"/>
  <c r="J31" i="2"/>
  <c r="L51" i="2"/>
  <c r="K51" i="2"/>
  <c r="L67" i="2"/>
  <c r="K67" i="2"/>
  <c r="I95" i="2"/>
  <c r="J95" i="2"/>
  <c r="I119" i="2"/>
  <c r="J119" i="2"/>
  <c r="I79" i="2"/>
  <c r="J79" i="2"/>
  <c r="J2" i="2"/>
  <c r="I2" i="2"/>
  <c r="M183" i="2"/>
  <c r="N183" i="2"/>
  <c r="I106" i="2"/>
  <c r="J106" i="2"/>
  <c r="I108" i="2"/>
  <c r="J108" i="2"/>
  <c r="I76" i="2"/>
  <c r="J76" i="2"/>
  <c r="I168" i="2"/>
  <c r="J168" i="2"/>
  <c r="J12" i="2"/>
  <c r="I12" i="2"/>
  <c r="I137" i="2"/>
  <c r="J137" i="2"/>
  <c r="K190" i="2"/>
  <c r="L190" i="2"/>
  <c r="K80" i="2"/>
  <c r="L80" i="2"/>
  <c r="K182" i="2"/>
  <c r="L182" i="2"/>
  <c r="I47" i="2"/>
  <c r="J47" i="2"/>
  <c r="K22" i="2"/>
  <c r="L22" i="2"/>
  <c r="I62" i="2"/>
  <c r="J62" i="2"/>
  <c r="I25" i="2"/>
  <c r="J25" i="2"/>
  <c r="J129" i="2"/>
  <c r="I129" i="2"/>
  <c r="K110" i="2"/>
  <c r="L110" i="2"/>
  <c r="I9" i="2"/>
  <c r="J9" i="2"/>
  <c r="K30" i="2"/>
  <c r="L30" i="2"/>
  <c r="I174" i="2"/>
  <c r="J174" i="2"/>
  <c r="I74" i="2"/>
  <c r="J74" i="2"/>
  <c r="I114" i="2"/>
  <c r="J114" i="2"/>
  <c r="I92" i="2"/>
  <c r="J92" i="2"/>
  <c r="I132" i="2"/>
  <c r="J132" i="2"/>
  <c r="I156" i="2"/>
  <c r="J156" i="2"/>
  <c r="I184" i="2"/>
  <c r="J184" i="2"/>
  <c r="I130" i="2"/>
  <c r="J130" i="2"/>
  <c r="I60" i="2"/>
  <c r="J60" i="2"/>
  <c r="I77" i="2"/>
  <c r="J77" i="2"/>
  <c r="I109" i="2"/>
  <c r="J109" i="2"/>
  <c r="J145" i="2"/>
  <c r="I145" i="2"/>
  <c r="J49" i="2"/>
  <c r="I49" i="2"/>
  <c r="J4" i="2"/>
  <c r="I4" i="2"/>
  <c r="K128" i="2"/>
  <c r="L128" i="2"/>
  <c r="I180" i="2"/>
  <c r="J180" i="2"/>
  <c r="K72" i="2"/>
  <c r="L72" i="2"/>
  <c r="I73" i="2"/>
  <c r="J73" i="2"/>
  <c r="I117" i="2"/>
  <c r="J117" i="2"/>
  <c r="K54" i="2"/>
  <c r="L54" i="2"/>
  <c r="K166" i="2"/>
  <c r="L166" i="2"/>
  <c r="K53" i="2"/>
  <c r="L53" i="2"/>
  <c r="K3" i="2"/>
  <c r="L3" i="2"/>
  <c r="K19" i="2"/>
  <c r="L19" i="2"/>
  <c r="I126" i="2"/>
  <c r="J126" i="2"/>
  <c r="L16" i="2"/>
  <c r="K16" i="2"/>
  <c r="K64" i="2"/>
  <c r="L64" i="2"/>
  <c r="K112" i="2"/>
  <c r="L112" i="2"/>
  <c r="K176" i="2"/>
  <c r="L176" i="2"/>
  <c r="L43" i="2"/>
  <c r="K43" i="2"/>
  <c r="K78" i="2"/>
  <c r="L78" i="2"/>
  <c r="K48" i="2"/>
  <c r="L48" i="2"/>
  <c r="I17" i="2"/>
  <c r="J17" i="2"/>
  <c r="I33" i="2"/>
  <c r="J33" i="2"/>
  <c r="I69" i="2"/>
  <c r="J69" i="2"/>
  <c r="I101" i="2"/>
  <c r="J101" i="2"/>
  <c r="I157" i="2"/>
  <c r="J157" i="2"/>
  <c r="I66" i="2"/>
  <c r="J66" i="2"/>
  <c r="K56" i="2"/>
  <c r="L56" i="2"/>
  <c r="K96" i="2"/>
  <c r="L96" i="2"/>
  <c r="K150" i="2"/>
  <c r="L150" i="2"/>
  <c r="I65" i="2"/>
  <c r="J65" i="2"/>
  <c r="I105" i="2"/>
  <c r="J105" i="2"/>
  <c r="I13" i="2"/>
  <c r="J13" i="2"/>
  <c r="I98" i="2"/>
  <c r="J98" i="2"/>
  <c r="I154" i="2"/>
  <c r="J154" i="2"/>
  <c r="I170" i="2"/>
  <c r="J170" i="2"/>
  <c r="J18" i="2"/>
  <c r="I18" i="2"/>
  <c r="I7" i="2"/>
  <c r="J7" i="2"/>
  <c r="I39" i="2"/>
  <c r="J39" i="2"/>
  <c r="I103" i="2"/>
  <c r="J103" i="2"/>
  <c r="I26" i="2"/>
  <c r="J26" i="2"/>
  <c r="I116" i="2"/>
  <c r="J116" i="2"/>
  <c r="I172" i="2"/>
  <c r="J172" i="2"/>
  <c r="I8" i="2"/>
  <c r="J8" i="2"/>
  <c r="J153" i="2"/>
  <c r="I153" i="2"/>
  <c r="I42" i="2"/>
  <c r="J42" i="2"/>
  <c r="I28" i="2"/>
  <c r="J28" i="2"/>
  <c r="I29" i="2"/>
  <c r="J29" i="2"/>
  <c r="I125" i="2"/>
  <c r="J125" i="2"/>
  <c r="I141" i="2"/>
  <c r="J141" i="2"/>
  <c r="I100" i="2"/>
  <c r="J100" i="2"/>
  <c r="I181" i="2"/>
  <c r="J181" i="2"/>
  <c r="I138" i="2"/>
  <c r="J138" i="2"/>
  <c r="I36" i="2"/>
  <c r="J36" i="2"/>
  <c r="K94" i="2"/>
  <c r="L94" i="2"/>
  <c r="I20" i="2"/>
  <c r="J20" i="2"/>
  <c r="K136" i="2"/>
  <c r="L136" i="2"/>
  <c r="L175" i="2"/>
  <c r="K175" i="2"/>
  <c r="I21" i="2"/>
  <c r="J21" i="2"/>
  <c r="J97" i="2"/>
  <c r="I97" i="2"/>
  <c r="I158" i="2"/>
  <c r="J158" i="2"/>
  <c r="I90" i="2"/>
  <c r="J90" i="2"/>
  <c r="I140" i="2"/>
  <c r="J140" i="2"/>
  <c r="I50" i="2"/>
  <c r="J50" i="2"/>
  <c r="I93" i="2"/>
  <c r="J93" i="2"/>
  <c r="K24" i="2"/>
  <c r="L24" i="2"/>
  <c r="L189" i="2"/>
  <c r="K189" i="2"/>
  <c r="J113" i="2"/>
  <c r="I113" i="2"/>
  <c r="J10" i="2"/>
  <c r="I10" i="2"/>
  <c r="K164" i="2"/>
  <c r="L164" i="2"/>
  <c r="K32" i="2"/>
  <c r="L32" i="2"/>
  <c r="I148" i="2"/>
  <c r="J148" i="2"/>
  <c r="K102" i="2"/>
  <c r="L102" i="2"/>
  <c r="I41" i="2"/>
  <c r="J41" i="2"/>
  <c r="I173" i="2"/>
  <c r="J173" i="2"/>
  <c r="K88" i="2"/>
  <c r="L88" i="2"/>
  <c r="J89" i="2"/>
  <c r="I89" i="2"/>
  <c r="I70" i="2"/>
  <c r="J70" i="2"/>
  <c r="I146" i="2"/>
  <c r="J146" i="2"/>
  <c r="L75" i="2"/>
  <c r="K75" i="2"/>
  <c r="N27" i="2"/>
  <c r="M27" i="2"/>
  <c r="I55" i="2"/>
  <c r="J55" i="2"/>
  <c r="N91" i="2"/>
  <c r="M91" i="2"/>
  <c r="L115" i="2"/>
  <c r="K115" i="2"/>
  <c r="I135" i="2"/>
  <c r="J135" i="2"/>
  <c r="I151" i="2"/>
  <c r="J151" i="2"/>
  <c r="M171" i="2"/>
  <c r="N171" i="2"/>
  <c r="K131" i="2"/>
  <c r="L131" i="2"/>
  <c r="J185" i="2"/>
  <c r="I185" i="2"/>
  <c r="I127" i="2"/>
  <c r="J127" i="2"/>
  <c r="I63" i="2"/>
  <c r="J63" i="2"/>
  <c r="M167" i="2"/>
  <c r="N167" i="2"/>
  <c r="L139" i="2"/>
  <c r="K139" i="2"/>
  <c r="K121" i="2"/>
  <c r="L121" i="2"/>
  <c r="I23" i="2"/>
  <c r="J23" i="2"/>
  <c r="L59" i="2"/>
  <c r="K59" i="2"/>
  <c r="I87" i="2"/>
  <c r="J87" i="2"/>
  <c r="J147" i="2"/>
  <c r="I147" i="2"/>
  <c r="L155" i="2"/>
  <c r="K155" i="2"/>
  <c r="L6" i="2"/>
  <c r="K6" i="2"/>
  <c r="M159" i="2"/>
  <c r="N159" i="2"/>
  <c r="K151" i="2" l="1"/>
  <c r="L151" i="2"/>
  <c r="L41" i="2"/>
  <c r="K41" i="2"/>
  <c r="K36" i="2"/>
  <c r="L36" i="2"/>
  <c r="K141" i="2"/>
  <c r="L141" i="2"/>
  <c r="K8" i="2"/>
  <c r="L8" i="2"/>
  <c r="K7" i="2"/>
  <c r="L7" i="2"/>
  <c r="K105" i="2"/>
  <c r="L105" i="2"/>
  <c r="K157" i="2"/>
  <c r="L157" i="2"/>
  <c r="M78" i="2"/>
  <c r="N78" i="2"/>
  <c r="K126" i="2"/>
  <c r="L126" i="2"/>
  <c r="M166" i="2"/>
  <c r="N166" i="2"/>
  <c r="K117" i="2"/>
  <c r="L117" i="2"/>
  <c r="M72" i="2"/>
  <c r="N72" i="2"/>
  <c r="K109" i="2"/>
  <c r="L109" i="2"/>
  <c r="K60" i="2"/>
  <c r="L60" i="2"/>
  <c r="K184" i="2"/>
  <c r="L184" i="2"/>
  <c r="K132" i="2"/>
  <c r="L132" i="2"/>
  <c r="K114" i="2"/>
  <c r="L114" i="2"/>
  <c r="K174" i="2"/>
  <c r="L174" i="2"/>
  <c r="K9" i="2"/>
  <c r="L9" i="2"/>
  <c r="K62" i="2"/>
  <c r="L62" i="2"/>
  <c r="K47" i="2"/>
  <c r="L47" i="2"/>
  <c r="M80" i="2"/>
  <c r="N80" i="2"/>
  <c r="K137" i="2"/>
  <c r="L137" i="2"/>
  <c r="K168" i="2"/>
  <c r="L168" i="2"/>
  <c r="K108" i="2"/>
  <c r="L108" i="2"/>
  <c r="L79" i="2"/>
  <c r="K79" i="2"/>
  <c r="K95" i="2"/>
  <c r="L95" i="2"/>
  <c r="L143" i="2"/>
  <c r="K143" i="2"/>
  <c r="M160" i="2"/>
  <c r="N160" i="2"/>
  <c r="M46" i="2"/>
  <c r="N46" i="2"/>
  <c r="K142" i="2"/>
  <c r="L142" i="2"/>
  <c r="M38" i="2"/>
  <c r="N38" i="2"/>
  <c r="K133" i="2"/>
  <c r="L133" i="2"/>
  <c r="K52" i="2"/>
  <c r="L52" i="2"/>
  <c r="K188" i="2"/>
  <c r="L188" i="2"/>
  <c r="K82" i="2"/>
  <c r="L82" i="2"/>
  <c r="K15" i="2"/>
  <c r="L15" i="2"/>
  <c r="K162" i="2"/>
  <c r="L162" i="2"/>
  <c r="M86" i="2"/>
  <c r="N86" i="2"/>
  <c r="K5" i="2"/>
  <c r="L5" i="2"/>
  <c r="K40" i="2"/>
  <c r="L40" i="2"/>
  <c r="M134" i="2"/>
  <c r="N134" i="2"/>
  <c r="M144" i="2"/>
  <c r="N144" i="2"/>
  <c r="K165" i="2"/>
  <c r="L165" i="2"/>
  <c r="K44" i="2"/>
  <c r="L44" i="2"/>
  <c r="K34" i="2"/>
  <c r="L34" i="2"/>
  <c r="M6" i="2"/>
  <c r="N6" i="2"/>
  <c r="L147" i="2"/>
  <c r="K147" i="2"/>
  <c r="N59" i="2"/>
  <c r="M59" i="2"/>
  <c r="N115" i="2"/>
  <c r="M115" i="2"/>
  <c r="N75" i="2"/>
  <c r="M75" i="2"/>
  <c r="K113" i="2"/>
  <c r="L113" i="2"/>
  <c r="K97" i="2"/>
  <c r="L97" i="2"/>
  <c r="M175" i="2"/>
  <c r="N175" i="2"/>
  <c r="L49" i="2"/>
  <c r="K49" i="2"/>
  <c r="K129" i="2"/>
  <c r="L129" i="2"/>
  <c r="N51" i="2"/>
  <c r="M51" i="2"/>
  <c r="N83" i="2"/>
  <c r="M83" i="2"/>
  <c r="N107" i="2"/>
  <c r="M107" i="2"/>
  <c r="N99" i="2"/>
  <c r="M99" i="2"/>
  <c r="N35" i="2"/>
  <c r="M35" i="2"/>
  <c r="K81" i="2"/>
  <c r="L81" i="2"/>
  <c r="M121" i="2"/>
  <c r="N121" i="2"/>
  <c r="N131" i="2"/>
  <c r="M131" i="2"/>
  <c r="K55" i="2"/>
  <c r="L55" i="2"/>
  <c r="M88" i="2"/>
  <c r="N88" i="2"/>
  <c r="M164" i="2"/>
  <c r="N164" i="2"/>
  <c r="K50" i="2"/>
  <c r="L50" i="2"/>
  <c r="L20" i="2"/>
  <c r="K20" i="2"/>
  <c r="K29" i="2"/>
  <c r="L29" i="2"/>
  <c r="K116" i="2"/>
  <c r="L116" i="2"/>
  <c r="K170" i="2"/>
  <c r="L170" i="2"/>
  <c r="M150" i="2"/>
  <c r="N150" i="2"/>
  <c r="K69" i="2"/>
  <c r="L69" i="2"/>
  <c r="M176" i="2"/>
  <c r="N176" i="2"/>
  <c r="N3" i="2"/>
  <c r="M3" i="2"/>
  <c r="L87" i="2"/>
  <c r="K87" i="2"/>
  <c r="K63" i="2"/>
  <c r="L63" i="2"/>
  <c r="L135" i="2"/>
  <c r="K135" i="2"/>
  <c r="K146" i="2"/>
  <c r="L146" i="2"/>
  <c r="K173" i="2"/>
  <c r="L173" i="2"/>
  <c r="M102" i="2"/>
  <c r="N102" i="2"/>
  <c r="M32" i="2"/>
  <c r="N32" i="2"/>
  <c r="K93" i="2"/>
  <c r="L93" i="2"/>
  <c r="K140" i="2"/>
  <c r="L140" i="2"/>
  <c r="K158" i="2"/>
  <c r="L158" i="2"/>
  <c r="K21" i="2"/>
  <c r="L21" i="2"/>
  <c r="M136" i="2"/>
  <c r="N136" i="2"/>
  <c r="M94" i="2"/>
  <c r="N94" i="2"/>
  <c r="K138" i="2"/>
  <c r="L138" i="2"/>
  <c r="K100" i="2"/>
  <c r="L100" i="2"/>
  <c r="K125" i="2"/>
  <c r="L125" i="2"/>
  <c r="K28" i="2"/>
  <c r="L28" i="2"/>
  <c r="K172" i="2"/>
  <c r="L172" i="2"/>
  <c r="K26" i="2"/>
  <c r="L26" i="2"/>
  <c r="K39" i="2"/>
  <c r="L39" i="2"/>
  <c r="K154" i="2"/>
  <c r="L154" i="2"/>
  <c r="K13" i="2"/>
  <c r="L13" i="2"/>
  <c r="L65" i="2"/>
  <c r="K65" i="2"/>
  <c r="M96" i="2"/>
  <c r="N96" i="2"/>
  <c r="K66" i="2"/>
  <c r="L66" i="2"/>
  <c r="K101" i="2"/>
  <c r="L101" i="2"/>
  <c r="L33" i="2"/>
  <c r="K33" i="2"/>
  <c r="M48" i="2"/>
  <c r="N48" i="2"/>
  <c r="M112" i="2"/>
  <c r="N112" i="2"/>
  <c r="N19" i="2"/>
  <c r="M19" i="2"/>
  <c r="N53" i="2"/>
  <c r="M53" i="2"/>
  <c r="M54" i="2"/>
  <c r="N54" i="2"/>
  <c r="K73" i="2"/>
  <c r="L73" i="2"/>
  <c r="K180" i="2"/>
  <c r="L180" i="2"/>
  <c r="K77" i="2"/>
  <c r="L77" i="2"/>
  <c r="K130" i="2"/>
  <c r="L130" i="2"/>
  <c r="K156" i="2"/>
  <c r="L156" i="2"/>
  <c r="K92" i="2"/>
  <c r="L92" i="2"/>
  <c r="K74" i="2"/>
  <c r="L74" i="2"/>
  <c r="M30" i="2"/>
  <c r="N30" i="2"/>
  <c r="M110" i="2"/>
  <c r="N110" i="2"/>
  <c r="K25" i="2"/>
  <c r="L25" i="2"/>
  <c r="M22" i="2"/>
  <c r="N22" i="2"/>
  <c r="M182" i="2"/>
  <c r="N182" i="2"/>
  <c r="M190" i="2"/>
  <c r="N190" i="2"/>
  <c r="K76" i="2"/>
  <c r="L76" i="2"/>
  <c r="K106" i="2"/>
  <c r="L106" i="2"/>
  <c r="L119" i="2"/>
  <c r="K119" i="2"/>
  <c r="K31" i="2"/>
  <c r="L31" i="2"/>
  <c r="K169" i="2"/>
  <c r="L169" i="2"/>
  <c r="K71" i="2"/>
  <c r="L71" i="2"/>
  <c r="M118" i="2"/>
  <c r="N118" i="2"/>
  <c r="K68" i="2"/>
  <c r="L68" i="2"/>
  <c r="L111" i="2"/>
  <c r="K111" i="2"/>
  <c r="K186" i="2"/>
  <c r="L186" i="2"/>
  <c r="K149" i="2"/>
  <c r="L149" i="2"/>
  <c r="K45" i="2"/>
  <c r="L45" i="2"/>
  <c r="K58" i="2"/>
  <c r="L58" i="2"/>
  <c r="K152" i="2"/>
  <c r="L152" i="2"/>
  <c r="K57" i="2"/>
  <c r="L57" i="2"/>
  <c r="K178" i="2"/>
  <c r="L178" i="2"/>
  <c r="K122" i="2"/>
  <c r="L122" i="2"/>
  <c r="K85" i="2"/>
  <c r="L85" i="2"/>
  <c r="K84" i="2"/>
  <c r="L84" i="2"/>
  <c r="N11" i="2"/>
  <c r="M11" i="2"/>
  <c r="K37" i="2"/>
  <c r="L37" i="2"/>
  <c r="M120" i="2"/>
  <c r="N120" i="2"/>
  <c r="K61" i="2"/>
  <c r="L61" i="2"/>
  <c r="K124" i="2"/>
  <c r="L124" i="2"/>
  <c r="M104" i="2"/>
  <c r="N104" i="2"/>
  <c r="K127" i="2"/>
  <c r="L127" i="2"/>
  <c r="K70" i="2"/>
  <c r="L70" i="2"/>
  <c r="K148" i="2"/>
  <c r="L148" i="2"/>
  <c r="M24" i="2"/>
  <c r="N24" i="2"/>
  <c r="K90" i="2"/>
  <c r="L90" i="2"/>
  <c r="K181" i="2"/>
  <c r="L181" i="2"/>
  <c r="K42" i="2"/>
  <c r="L42" i="2"/>
  <c r="L103" i="2"/>
  <c r="K103" i="2"/>
  <c r="K98" i="2"/>
  <c r="L98" i="2"/>
  <c r="M56" i="2"/>
  <c r="N56" i="2"/>
  <c r="K17" i="2"/>
  <c r="L17" i="2"/>
  <c r="M64" i="2"/>
  <c r="N64" i="2"/>
  <c r="M128" i="2"/>
  <c r="N128" i="2"/>
  <c r="K23" i="2"/>
  <c r="L23" i="2"/>
  <c r="N155" i="2"/>
  <c r="M155" i="2"/>
  <c r="N139" i="2"/>
  <c r="M139" i="2"/>
  <c r="K185" i="2"/>
  <c r="L185" i="2"/>
  <c r="K89" i="2"/>
  <c r="L89" i="2"/>
  <c r="L10" i="2"/>
  <c r="K10" i="2"/>
  <c r="M189" i="2"/>
  <c r="N189" i="2"/>
  <c r="K153" i="2"/>
  <c r="L153" i="2"/>
  <c r="L18" i="2"/>
  <c r="K18" i="2"/>
  <c r="N43" i="2"/>
  <c r="M43" i="2"/>
  <c r="M16" i="2"/>
  <c r="N16" i="2"/>
  <c r="L4" i="2"/>
  <c r="K4" i="2"/>
  <c r="K145" i="2"/>
  <c r="L145" i="2"/>
  <c r="K12" i="2"/>
  <c r="L12" i="2"/>
  <c r="K2" i="2"/>
  <c r="L2" i="2"/>
  <c r="N67" i="2"/>
  <c r="M67" i="2"/>
  <c r="M14" i="2"/>
  <c r="N14" i="2"/>
  <c r="K177" i="2"/>
  <c r="L177" i="2"/>
  <c r="N123" i="2"/>
  <c r="M123" i="2"/>
  <c r="K161" i="2"/>
  <c r="L161" i="2"/>
  <c r="M12" i="2" l="1"/>
  <c r="N12" i="2"/>
  <c r="M42" i="2"/>
  <c r="N42" i="2"/>
  <c r="M127" i="2"/>
  <c r="N127" i="2"/>
  <c r="M152" i="2"/>
  <c r="N152" i="2"/>
  <c r="M68" i="2"/>
  <c r="N68" i="2"/>
  <c r="M106" i="2"/>
  <c r="N106" i="2"/>
  <c r="N77" i="2"/>
  <c r="M77" i="2"/>
  <c r="M28" i="2"/>
  <c r="N28" i="2"/>
  <c r="M116" i="2"/>
  <c r="N116" i="2"/>
  <c r="M55" i="2"/>
  <c r="N55" i="2"/>
  <c r="M97" i="2"/>
  <c r="N97" i="2"/>
  <c r="M44" i="2"/>
  <c r="N44" i="2"/>
  <c r="M40" i="2"/>
  <c r="N40" i="2"/>
  <c r="N15" i="2"/>
  <c r="M15" i="2"/>
  <c r="M188" i="2"/>
  <c r="N188" i="2"/>
  <c r="M95" i="2"/>
  <c r="N95" i="2"/>
  <c r="M108" i="2"/>
  <c r="N108" i="2"/>
  <c r="M137" i="2"/>
  <c r="N137" i="2"/>
  <c r="M47" i="2"/>
  <c r="N47" i="2"/>
  <c r="N9" i="2"/>
  <c r="M9" i="2"/>
  <c r="M114" i="2"/>
  <c r="N114" i="2"/>
  <c r="M184" i="2"/>
  <c r="N184" i="2"/>
  <c r="M109" i="2"/>
  <c r="N109" i="2"/>
  <c r="N117" i="2"/>
  <c r="M117" i="2"/>
  <c r="M126" i="2"/>
  <c r="N126" i="2"/>
  <c r="M157" i="2"/>
  <c r="N157" i="2"/>
  <c r="N7" i="2"/>
  <c r="M7" i="2"/>
  <c r="M141" i="2"/>
  <c r="N141" i="2"/>
  <c r="M4" i="2"/>
  <c r="N4" i="2"/>
  <c r="M10" i="2"/>
  <c r="N10" i="2"/>
  <c r="M33" i="2"/>
  <c r="N33" i="2"/>
  <c r="M65" i="2"/>
  <c r="N65" i="2"/>
  <c r="M135" i="2"/>
  <c r="N135" i="2"/>
  <c r="M87" i="2"/>
  <c r="N87" i="2"/>
  <c r="M20" i="2"/>
  <c r="N20" i="2"/>
  <c r="M49" i="2"/>
  <c r="N49" i="2"/>
  <c r="M41" i="2"/>
  <c r="N41" i="2"/>
  <c r="N177" i="2"/>
  <c r="M177" i="2"/>
  <c r="M185" i="2"/>
  <c r="N185" i="2"/>
  <c r="N17" i="2"/>
  <c r="M17" i="2"/>
  <c r="M90" i="2"/>
  <c r="N90" i="2"/>
  <c r="M124" i="2"/>
  <c r="N124" i="2"/>
  <c r="N85" i="2"/>
  <c r="M85" i="2"/>
  <c r="M45" i="2"/>
  <c r="N45" i="2"/>
  <c r="M31" i="2"/>
  <c r="N31" i="2"/>
  <c r="M156" i="2"/>
  <c r="N156" i="2"/>
  <c r="M66" i="2"/>
  <c r="N66" i="2"/>
  <c r="M26" i="2"/>
  <c r="N26" i="2"/>
  <c r="N21" i="2"/>
  <c r="M21" i="2"/>
  <c r="N133" i="2"/>
  <c r="M133" i="2"/>
  <c r="M2" i="2"/>
  <c r="N2" i="2"/>
  <c r="O2" i="2" s="1"/>
  <c r="M181" i="2"/>
  <c r="N181" i="2"/>
  <c r="M70" i="2"/>
  <c r="N70" i="2"/>
  <c r="N61" i="2"/>
  <c r="M61" i="2"/>
  <c r="M122" i="2"/>
  <c r="N122" i="2"/>
  <c r="M58" i="2"/>
  <c r="N58" i="2"/>
  <c r="M25" i="2"/>
  <c r="N25" i="2"/>
  <c r="M92" i="2"/>
  <c r="N92" i="2"/>
  <c r="M130" i="2"/>
  <c r="N130" i="2"/>
  <c r="M180" i="2"/>
  <c r="N180" i="2"/>
  <c r="N101" i="2"/>
  <c r="M101" i="2"/>
  <c r="N13" i="2"/>
  <c r="M13" i="2"/>
  <c r="M39" i="2"/>
  <c r="N39" i="2"/>
  <c r="M172" i="2"/>
  <c r="N172" i="2"/>
  <c r="M125" i="2"/>
  <c r="N125" i="2"/>
  <c r="M138" i="2"/>
  <c r="N138" i="2"/>
  <c r="M158" i="2"/>
  <c r="N158" i="2"/>
  <c r="M93" i="2"/>
  <c r="N93" i="2"/>
  <c r="M146" i="2"/>
  <c r="N146" i="2"/>
  <c r="M63" i="2"/>
  <c r="N63" i="2"/>
  <c r="N69" i="2"/>
  <c r="M69" i="2"/>
  <c r="M170" i="2"/>
  <c r="N170" i="2"/>
  <c r="N29" i="2"/>
  <c r="M29" i="2"/>
  <c r="M50" i="2"/>
  <c r="N50" i="2"/>
  <c r="M81" i="2"/>
  <c r="N81" i="2"/>
  <c r="M129" i="2"/>
  <c r="N129" i="2"/>
  <c r="M113" i="2"/>
  <c r="N113" i="2"/>
  <c r="M34" i="2"/>
  <c r="N34" i="2"/>
  <c r="M165" i="2"/>
  <c r="N165" i="2"/>
  <c r="N5" i="2"/>
  <c r="M5" i="2"/>
  <c r="M162" i="2"/>
  <c r="N162" i="2"/>
  <c r="M82" i="2"/>
  <c r="N82" i="2"/>
  <c r="M52" i="2"/>
  <c r="N52" i="2"/>
  <c r="M168" i="2"/>
  <c r="N168" i="2"/>
  <c r="M62" i="2"/>
  <c r="N62" i="2"/>
  <c r="M174" i="2"/>
  <c r="N174" i="2"/>
  <c r="M132" i="2"/>
  <c r="N132" i="2"/>
  <c r="M60" i="2"/>
  <c r="N60" i="2"/>
  <c r="M105" i="2"/>
  <c r="N105" i="2"/>
  <c r="M8" i="2"/>
  <c r="N8" i="2"/>
  <c r="M36" i="2"/>
  <c r="N36" i="2"/>
  <c r="M151" i="2"/>
  <c r="N151" i="2"/>
  <c r="M161" i="2"/>
  <c r="N161" i="2"/>
  <c r="M153" i="2"/>
  <c r="N153" i="2"/>
  <c r="M98" i="2"/>
  <c r="N98" i="2"/>
  <c r="M148" i="2"/>
  <c r="N148" i="2"/>
  <c r="M178" i="2"/>
  <c r="N178" i="2"/>
  <c r="M186" i="2"/>
  <c r="N186" i="2"/>
  <c r="M71" i="2"/>
  <c r="N71" i="2"/>
  <c r="M74" i="2"/>
  <c r="N74" i="2"/>
  <c r="M73" i="2"/>
  <c r="N73" i="2"/>
  <c r="M154" i="2"/>
  <c r="N154" i="2"/>
  <c r="M100" i="2"/>
  <c r="N100" i="2"/>
  <c r="M140" i="2"/>
  <c r="N140" i="2"/>
  <c r="M173" i="2"/>
  <c r="N173" i="2"/>
  <c r="M142" i="2"/>
  <c r="N142" i="2"/>
  <c r="M145" i="2"/>
  <c r="N145" i="2"/>
  <c r="M89" i="2"/>
  <c r="N89" i="2"/>
  <c r="M23" i="2"/>
  <c r="N23" i="2"/>
  <c r="N37" i="2"/>
  <c r="M37" i="2"/>
  <c r="M84" i="2"/>
  <c r="N84" i="2"/>
  <c r="M57" i="2"/>
  <c r="N57" i="2"/>
  <c r="M149" i="2"/>
  <c r="N149" i="2"/>
  <c r="M169" i="2"/>
  <c r="N169" i="2"/>
  <c r="M76" i="2"/>
  <c r="N76" i="2"/>
  <c r="M18" i="2"/>
  <c r="N18" i="2"/>
  <c r="M103" i="2"/>
  <c r="N103" i="2"/>
  <c r="M111" i="2"/>
  <c r="N111" i="2"/>
  <c r="M119" i="2"/>
  <c r="N119" i="2"/>
  <c r="N147" i="2"/>
  <c r="M147" i="2"/>
  <c r="M143" i="2"/>
  <c r="N143" i="2"/>
  <c r="M79" i="2"/>
  <c r="N79" i="2"/>
</calcChain>
</file>

<file path=xl/sharedStrings.xml><?xml version="1.0" encoding="utf-8"?>
<sst xmlns="http://schemas.openxmlformats.org/spreadsheetml/2006/main" count="2296" uniqueCount="1837">
  <si>
    <t>Aguas Corrientes 92670 150.0 1590.0 2.8 4.1135+j12.1851 4.132+j12.212 4.306+j16.74</t>
  </si>
  <si>
    <t>Aguas Corrientes 94670 63.0 544.0 7.0 0.931+j6.9224 0.934+j6.927 0.225+j3.241</t>
  </si>
  <si>
    <t>Aguas Corrientes 95670 31.5 294.0 13.0 0.2346+j3.2734 0.235+j3.275 155.228+j44.93</t>
  </si>
  <si>
    <t>Arapey 92060 150.0 749.0 3.7 7.4759+j28.1582 7.492+j28.196 7.688+j36.757</t>
  </si>
  <si>
    <t>Arapey 95060 31.5 222.0 7.0 0.536+j4.3804 0.537+j4.382 150.046+j0.801</t>
  </si>
  <si>
    <t>Arbolito 92490 150.0 732.0 4.2 6.77+j28.5829 6.788+j28.614 7.449+j34.292</t>
  </si>
  <si>
    <t>Artigas 92090 150.0 386.0 3.1 16.5463+j54.5 16.563+j54.536 6.856+j43.821</t>
  </si>
  <si>
    <t>Artigas 95090 31.5 175.0 4.7 0.9379+j5.5298 0.939+j5.531 150.043+j0.811</t>
  </si>
  <si>
    <t>Baygorria 92550 150.0 1422.0 3.1 4.5063+j14.1302 4.524+j14.16 1.828+j11.367</t>
  </si>
  <si>
    <t>Bifurcacion 92710 150.0 1485.0 2.2 5.5849+j12.6677 5.605+j12.694 4.598+j17.046</t>
  </si>
  <si>
    <t>Bifurcacion 94710 63.0 541.0 4.9 1.2772+j6.879 1.281+j6.883 0.215+j3.214</t>
  </si>
  <si>
    <t>Bifurcacion 95710 31.5 282.0 9.0 0.333+j3.4078 0.334+j3.409 155.228+j44.93</t>
  </si>
  <si>
    <t>Bonete 92540 150.0 1429.0 2.9 4.8449+j13.8123 4.863+j13.842 0.971+j7.173</t>
  </si>
  <si>
    <t>Bonete 95540 31.5 148.0 11.1 0.4675+j6.6181 0.468+j6.619 155.228+j44.93</t>
  </si>
  <si>
    <t>Bonete B 92790 150.0 1413.0 2.8 4.9098+j13.9844 4.928+j14.014 1.105+j7.556</t>
  </si>
  <si>
    <t>Bonete B 95790 31.5 148.0 14.0 0.4699+j6.6021 0.471+j6.603 155.228+j44.93</t>
  </si>
  <si>
    <t>Brujas 90160 500.0 2940.0 2.9 23.7183+j67.9584 23.917+j68.273 2.992+j19.261</t>
  </si>
  <si>
    <t>CME Terciario T1 95480 31.5 549.0 9.6 0.1817+j1.7357 0.183+j1.737 0.0+j9922500.0</t>
  </si>
  <si>
    <t>CUCP 94810 63.0 334.0 2.3 4.3231+j10.5151 4.327+j10.519 4.632+j11.466</t>
  </si>
  <si>
    <t>Cadonal 92594 150.0 947.0 3.3 6.5529+j21.6824 6.571+j21.711 7.386+j33.265</t>
  </si>
  <si>
    <t>Campanero 92703 150.0 1048.0 3.4 5.682+j19.0465 5.702+j19.072 7.752+j27.127</t>
  </si>
  <si>
    <t>Carape 92780 150.0 918.0 3.3 6.5604+j21.8907 6.58+j21.916 9.047+j33.328</t>
  </si>
  <si>
    <t>Colonia 95600 31.5 333.0 3.5 0.5301+j2.834 0.531+j2.835 150.024+j0.449</t>
  </si>
  <si>
    <t>Colonia 92600 150.0 822.0 2.1 10.4464+j23.5913 10.466+j23.617 6.385+j26.269</t>
  </si>
  <si>
    <t>Colonia Arias 92150 150.0 637.0 3.5 9.3271+j32.9122 9.345+j32.941 17.356+j65.011</t>
  </si>
  <si>
    <t>Colonia Sanchez 92810 150.0 1127.0 3.2 5.5461+j17.7433 5.565+j17.77 3.705+j15.61</t>
  </si>
  <si>
    <t>Colonia Sanchez 94811 63.0 539.0 6.1 1.1178+j6.9828 1.121+j6.988 0.181+j2.66</t>
  </si>
  <si>
    <t>Colonia Sanchez 95810 31.5 323.0 10.6 0.2815+j2.9775 0.282+j2.979 155.228+j44.93</t>
  </si>
  <si>
    <t>Colonia las Flores 92063 150.0 1036.0 4.4 4.6386+j20.4348 4.654+j20.473 3.326+j17.422</t>
  </si>
  <si>
    <t>Conversora Melo 90480 500.0 2288.0 4.4 21.8618+j96.2906 22.05+j96.664 15.583+j94.388</t>
  </si>
  <si>
    <t>Cuchilla Peralta A 92560 150.0 1019.0 3.1 6.3846+j19.9559 6.403+j19.985 6.609+j25.514</t>
  </si>
  <si>
    <t>Cuchilla Peralta A 94560 63.0 514.0 5.8 1.2658+j7.3731 1.269+j7.378 0.219+j2.912</t>
  </si>
  <si>
    <t>Cuchilla Peralta A 95560 31.5 314.0 9.9 0.3104+j3.0843 0.311+j3.086 155.228+j44.93</t>
  </si>
  <si>
    <t>Cuchilla Peralta B 92800 150.0 935.0 3.2 6.8616+j21.8819 6.88+j21.911 4.496+j21.716</t>
  </si>
  <si>
    <t>Dolores 92940 150.0 639.0 1.9 15.0921+j29.5132 15.111+j29.538 9.65+j37.987</t>
  </si>
  <si>
    <t>Dolores 95940 31.5 212.0 4.8 0.8761+j4.4738 0.877+j4.475 150.048+j0.808</t>
  </si>
  <si>
    <t>Durazno 92530 150.0 785.0 3.2 7.7685+j26.3984 7.787+j26.427 11.476+j33.182</t>
  </si>
  <si>
    <t>Durazno 95530 31.5 330.0 5.1 0.4101+j2.9163 0.411+j2.918 150.033+j0.632</t>
  </si>
  <si>
    <t>Efice 92681 150.0 1705.0 2.1 5.0996+j10.8163 5.119+j10.842 3.39+j12.174</t>
  </si>
  <si>
    <t>Enrique Martinez 92440 150.0 307.0 2.2 27.8699+j66.0694 27.888+j66.099 31.374+j112.665</t>
  </si>
  <si>
    <t>Enrique Martinez 94440 63.0 227.0 2.9 5.1262+j16.3908 5.129+j16.396 0.282+j4.522</t>
  </si>
  <si>
    <t>Enrique Martinez 95440 31.5 167.0 4.1 1.3746+j5.6305 1.375+j5.632 155.228+j44.93</t>
  </si>
  <si>
    <t>Florida 92520 150.0 1219.0 3.1 5.1216+j16.3598 5.141+j16.387 3.212+j13.094</t>
  </si>
  <si>
    <t>Florida 95520 31.5 511.0 6.2 0.262+j1.8524 0.263+j1.854 150.016+j0.308</t>
  </si>
  <si>
    <t>Francisco Veira 92702 150.0 1379.0 3.2 4.44+j14.0178 4.46+j14.044 3.288+j12.914</t>
  </si>
  <si>
    <t>Fray Bentos 95050 31.5 226.0 5.9 0.5809+j4.2607 0.582+j4.262 155.228+j44.93</t>
  </si>
  <si>
    <t>FrayBentos 92050 150.0 704.0 2.7 10.3773+j28.4052 10.395+j28.433 3.313+j23.243</t>
  </si>
  <si>
    <t>Ismael Cortinas 92593 150.0 581.0 3.6 10.1506+j36.2444 10.168+j36.273 20.315+j74.426</t>
  </si>
  <si>
    <t>Jose Ignacio 92930 150.0 1341.0 3.2 4.4822+j14.5049 4.502+j14.531 4.588+j11.835</t>
  </si>
  <si>
    <t>Jose Ignacio 95930 31.5 394.0 7.9 0.2651+j2.4215 0.266+j2.423 150.026+j0.449</t>
  </si>
  <si>
    <t>Kiyu 92172 150.0 1112.0 3.9 4.7719+j18.4746 4.79+j18.503 9.394+j30.957</t>
  </si>
  <si>
    <t>La Plata 92370 150.0 1038.0 2.5 7.0729+j19.1265 7.092+j19.153 9.162+j32.086</t>
  </si>
  <si>
    <t>La Plata 94370 63.0 498.0 3.9 1.8526+j7.1942 1.856+j7.198 0.254+j2.777</t>
  </si>
  <si>
    <t>La Plata 95370 31.5 289.0 6.9 0.471+j3.2423 0.472+j3.243 155.228+j21.0</t>
  </si>
  <si>
    <t>Ladaner 92485 150.0 696.0 5.3 5.765+j30.5447 5.783+j30.577 9.51+j36.184</t>
  </si>
  <si>
    <t>Las Piedras 92280 150.0 1892.0 2.8 3.4938+j10.0344 3.513+j10.061 2.716+j9.889</t>
  </si>
  <si>
    <t>Las Piedras 94280 63.0 355.0 7.8 0.9843+j10.8314 0.988+j10.836 0.807+j10.188</t>
  </si>
  <si>
    <t>Las Piedras 95280 31.5 165.0 8.2 0.2278+j5.9501 0.229+j5.951 155.228+j44.93</t>
  </si>
  <si>
    <t>Libertad 92620 150.0 1034.0 1.9 9.2991+j18.4165 9.319+j18.442 12.112+j39.151</t>
  </si>
  <si>
    <t>Libertad 95620 31.5 367.0 4.7 0.4786+j2.584 0.479+j2.585 150.028+j0.474</t>
  </si>
  <si>
    <t>MVA Terciario T1 500 95101 31.5 1496.0 4.7 0.1238+j0.5808 0.125+j0.582 53.998+j40.98</t>
  </si>
  <si>
    <t>MVA Terciario T2 500 95104 31.5 1608.0 4.0 0.1339+j0.5337 0.135+j0.535 53.998+j40.98</t>
  </si>
  <si>
    <t>MVB Terciario T1 98200 13.8 1813.0 4.0 0.0222+j0.0894 0.022+j0.09 3179.967+j0.0</t>
  </si>
  <si>
    <t>MVI Terciario T1 95301 31.5 1107.0 6.5 0.1243+j0.8094 0.125+j0.811 150.0+j40.98</t>
  </si>
  <si>
    <t>MVI Terciario T2 95302 31.5 1107.0 6.5 0.1243+j0.8094 0.125+j0.811 150.0+j40.98</t>
  </si>
  <si>
    <t>Maldonado 92730 150.0 1435.0 2.9 4.5135+j13.1819 4.534+j13.207 3.213+j10.727</t>
  </si>
  <si>
    <t>Maldonado 95730 31.5 582.0 5.4 0.2105+j1.6107 0.211+j1.612 150.159+j1.494</t>
  </si>
  <si>
    <t>Manuel Diaz 92460 150.0 630.0 3.6 9.2192+j32.9771 9.237+j33.011 9.091+j44.035</t>
  </si>
  <si>
    <t>Melo 92450 150.0 855.0 5.3 4.2128+j24.9207 4.23+j24.954 4.085+j21.423</t>
  </si>
  <si>
    <t>Melo 94450 63.0 311.0 7.1 1.4878+j12.1557 1.491+j12.161 0.278+j3.955</t>
  </si>
  <si>
    <t>Melo 95450 31.5 173.0 7.7 0.2995+j5.6375 0.3+j5.639 155.228+j44.93</t>
  </si>
  <si>
    <t>Melo B 92480 150.0 1019.0 6.2 3.2878+j20.5007 3.306+j20.533 0.604+j7.825</t>
  </si>
  <si>
    <t>Mercedes 92640 150.0 763.0 2.2 11.2591+j25.6577 11.278+j25.685 7.404+j32.082</t>
  </si>
  <si>
    <t>Mercedes 95640 31.5 410.0 3.6 0.5511+j2.2757 0.552+j2.277 150.016+j0.324</t>
  </si>
  <si>
    <t>Minas 94820 63.0 379.0 2.5 3.1046+j9.668 3.108+j9.673 2.964+j10.626</t>
  </si>
  <si>
    <t>Minas 95820 31.5 204.0 2.9 0.896+j4.6751 0.897+j4.676 150.051+j0.687</t>
  </si>
  <si>
    <t>Montes del Plata 92921 150.0 549.0 2.5 14.4066+j35.8738 14.426+j35.897 17.782+j57.898</t>
  </si>
  <si>
    <t>Montevideo A 90100 500.0 2928.0 2.7 24.6297+j67.4107 24.833+j67.72 1.693+j14.471</t>
  </si>
  <si>
    <t>Montevideo A 92100 150.0 2605.0 2.6 2.6166+j6.7699 2.636+j6.796 0.236+j1.088</t>
  </si>
  <si>
    <t>Montevideo A 95102 31.5 669.0 7.8 0.1526+j1.3996 0.153+j1.401 108.047+j1.03</t>
  </si>
  <si>
    <t>Montevideo B 90200 500.0 2926.0 2.8 24.4662+j67.6516 24.668+j67.962 1.793+j15.209</t>
  </si>
  <si>
    <t>Montevideo B 92200 150.0 2558.0 2.7 2.5839+j6.9552 2.603+j6.982 0.113+j1.097</t>
  </si>
  <si>
    <t>Montevideo B 95200 31.5 737.0 7.5 0.1374+j1.267 0.138+j1.268 150.065+j1.156</t>
  </si>
  <si>
    <t>Montevideo C 92210 150.0 2510.0 2.5 2.7301+j7.0866 2.749+j7.113 1.072+j1.837</t>
  </si>
  <si>
    <t>Montevideo C 95210 31.5 970.0 5.6 0.1351+j0.9401 0.136+j0.941 78.021+j0.149</t>
  </si>
  <si>
    <t>Montevideo E 92240 150.0 2548.0 2.5 2.7446+j6.8696 2.764+j6.895 0.542+j1.095</t>
  </si>
  <si>
    <t>Montevideo E B1 95261 31.5 1131.0 4.5 0.1583+j0.7814 0.159+j0.783 53.945+j0.357</t>
  </si>
  <si>
    <t>Montevideo E B2 95262 31.5 1131.0 4.5 0.1583+j0.7814 0.159+j0.783 53.945+j0.357</t>
  </si>
  <si>
    <t>Montevideo E B3 95263 31.5 1131.0 4.5 0.1583+j0.7814 0.159+j0.783 53.945+j0.357</t>
  </si>
  <si>
    <t>Montevideo F 92310 150.0 2502.0 2.5 2.8036+j7.0213 2.823+j7.047 0.685+j1.281</t>
  </si>
  <si>
    <t>Montevideo F 96310 22.0 503.0 7.7 0.0685+j0.9214 0.069+j0.922 165.023+j0.748</t>
  </si>
  <si>
    <t>Montevideo F 95310 31.5 409.0 10.5 0.1596+j2.3418 0.16+j2.343 54.065+j2.098</t>
  </si>
  <si>
    <t>Montevideo G 92320 150.0 2488.0 2.5 2.8285+j7.0645 2.848+j7.09 0.789+j1.297</t>
  </si>
  <si>
    <t>Montevideo G 96320 22.0 667.0 5.7 0.0679+j0.6856 0.068+j0.686 54.025+j0.526</t>
  </si>
  <si>
    <t>Montevideo H 92330 150.0 2491.0 2.5 2.8007+j7.0662 2.82+j7.092 0.724+j1.359</t>
  </si>
  <si>
    <t>Montevideo H 95330 31.5 702.0 7.1 0.1402+j1.3305 0.141+j1.332 54.049+j1.081</t>
  </si>
  <si>
    <t>Montevideo I 90300 500.0 2828.0 2.8 25.1298+j70.1022 25.334+j70.411 3.65+j21.339</t>
  </si>
  <si>
    <t>Montevideo I 92300 150.0 2508.0 2.5 2.7619+j7.0115 2.782+j7.037 0.462+j1.355</t>
  </si>
  <si>
    <t>Montevideo J 92270 150.0 2500.0 2.5 2.8103+j7.0237 2.83+j7.05 0.802+j1.278</t>
  </si>
  <si>
    <t>Montevideo J 95270 31.5 764.0 6.4 0.1442+j1.2145 0.145+j1.216 54.042+j0.35</t>
  </si>
  <si>
    <t>Montevideo K 92340 150.0 2072.0 2.7 3.265+j8.8306 3.285+j8.856 2.335+j6.644</t>
  </si>
  <si>
    <t>Montevideo K 95340 31.5 684.0 6.4 0.1617+j1.3658 0.163+j1.367 150.057+j0.397</t>
  </si>
  <si>
    <t>Montevideo L 92121 150.0 2207.0 2.6 3.1586+j8.2255 3.178+j8.251 2.096+j2.712</t>
  </si>
  <si>
    <t>Montevideo L 95120 31.5 678.0 7.7 0.1563+j1.3801 0.157+j1.381 54.11+j1.14</t>
  </si>
  <si>
    <t>Montevideo M 92190 150.0 2360.0 2.7 2.8197+j7.5497 2.839+j7.575 0.715+j3.228</t>
  </si>
  <si>
    <t>Montevideo N 92110 150.0 2544.0 2.5 2.7282+j6.9027 2.748+j6.929 0.717+j1.201</t>
  </si>
  <si>
    <t>Montevideo N 95110 31.5 979.0 5.7 0.1319+j0.9318 0.133+j0.933 54.057+j0.302</t>
  </si>
  <si>
    <t>Montevideo R 96370 22.0 388.0 7.6 0.0746+j1.208 0.075+j1.209 165.055+j1.123</t>
  </si>
  <si>
    <t>Montevideo R1 92350 150.0 2484.0 2.5 2.8013+j7.0856 2.821+j7.111 1.031+j1.369</t>
  </si>
  <si>
    <t>Montevideo R2 92360 150.0 2362.0 2.5 3.0002+j7.5656 3.02+j7.592 1.447+j1.71</t>
  </si>
  <si>
    <t>Nueva Palmira 92650 150.0 617.0 1.9 15.2754+j31.5151 15.294+j31.541 13.787+j49.624</t>
  </si>
  <si>
    <t>Nueva Palmira 95650 31.5 264.0 3.4 0.7407+j3.5454 0.742+j3.546 155.228+j44.93</t>
  </si>
  <si>
    <t>Nuevo Manantiales 94830 63.0 165.0 2.3 9.6467+j21.7174 9.65+j21.722 25.591+j54.957</t>
  </si>
  <si>
    <t>PAL Terciario T1 y T2 95500 31.5 1510.0 7.3 0.0836+j0.6115 0.084+j0.613 0.0+j9922500.0</t>
  </si>
  <si>
    <t>PTI Terciario T1 95171 31.5 764.0 10.8 0.1141+j1.2313 0.115+j1.233 53.998+j40.98</t>
  </si>
  <si>
    <t>PTI Terciario T2 95172 31.5 764.0 10.8 0.1141+j1.2313 0.115+j1.233 53.998+j40.98</t>
  </si>
  <si>
    <t>PTI Terciario T3 95173 31.5 905.0 9.4 0.1096+j1.0293 0.11+j1.031 53.998+j40.98</t>
  </si>
  <si>
    <t>PTI Terciario T4 95174 31.5 905.0 9.4 0.1096+j1.0293 0.11+j1.031 0.0+j9922500.0</t>
  </si>
  <si>
    <t>Palmar 90500 500.0 3849.0 3.7 14.8576+j54.7731 15.022+j55.131 3.428+j25.841</t>
  </si>
  <si>
    <t>Palmar 92500 150.0 2378.0 4.9 1.7288+j8.4458 1.744+j8.477 0.213+j1.976</t>
  </si>
  <si>
    <t>Palmar 94500 63.0 219.0 16.2 1.1033+j17.9287 1.106+j17.934 0.342+j8.346</t>
  </si>
  <si>
    <t>Palmar 95501 31.5 99.0 39.6 0.251+j9.951 0.252+j9.952 155.228+j44.93</t>
  </si>
  <si>
    <t>Palomas 92062 150.0 1150.0 4.6 4.0381+j18.3899 4.054+j18.429 5.068+j21.568</t>
  </si>
  <si>
    <t>Pampa 92970 150.0 850.0 3.4 7.2124+j24.5477 7.23+j24.58 11.34+j48.956</t>
  </si>
  <si>
    <t>Pampa 95970 31.5 540.0 5.3 0.3303+j1.7603 0.331+j1.762 150.512+j2.839</t>
  </si>
  <si>
    <t>Pan de Azucar 92720 150.0 1154.0 2.4 6.9884+j16.8438 7.008+j16.87 7.812+j27.366</t>
  </si>
  <si>
    <t>Pan de Azucar 95720 31.5 504.0 4.8 0.345+j1.8633 0.346+j1.864 165.019+j0.328</t>
  </si>
  <si>
    <t>Pando 92770 150.0 1199.0 2.5 5.7798+j16.6388 5.799+j16.667 7.877+j33.308</t>
  </si>
  <si>
    <t>Pando 94770 63.0 497.0 3.1 2.1382+j6.9343 2.142+j6.938 0.264+j3.59</t>
  </si>
  <si>
    <t>Pando 95770 31.5 258.0 2.7 0.3748+j3.7331 0.376+j3.734 155.228+j44.93</t>
  </si>
  <si>
    <t>Parque del Lago 92001 150.0 1543.0 5.7 2.4152+j13.6989 2.431+j13.738 2.26+j9.681</t>
  </si>
  <si>
    <t>Paysandu 92030 150.0 805.0 2.1 11.2118+j23.0704 11.231+j23.098 3.082+j22.719</t>
  </si>
  <si>
    <t>Paysandu 95030 31.5 447.0 2.6 0.469+j2.1296 0.47+j2.131 150.153+j2.023</t>
  </si>
  <si>
    <t>Paysandu B 92031 150.0 805.0 2.1 11.2118+j23.0704 11.231+j23.098 11.792+j46.4</t>
  </si>
  <si>
    <t>Pintado A 92510 150.0 1277.0 3.2 4.9001+j15.5014 4.919+j15.528 2.648+j10.799</t>
  </si>
  <si>
    <t>Pintado B 92910 150.0 937.0 3.4 6.4368+j21.7227 6.456+j21.75 9.371+j31.418</t>
  </si>
  <si>
    <t>Pintado B 95910 31.5 457.0 6.5 0.3207+j2.0784 0.322+j2.08 150.02+j0.333</t>
  </si>
  <si>
    <t>Punta Pereira 95921 31.5 250.0 5.5 0.6642+j3.7863 0.665+j3.787 155.228+j44.93</t>
  </si>
  <si>
    <t>Punta del Este 92750 150.0 1397.0 2.9 4.6527+j13.5716 4.673+j13.597 4.515+j11.254</t>
  </si>
  <si>
    <t>Punta del Este 95750 31.5 590.0 4.5 0.2135+j1.5914 0.214+j1.593 150.22+j1.37</t>
  </si>
  <si>
    <t>Punta del Tigre 90170 500.0 2858.0 3.0 23.8045+j70.5108 24.003+j70.826 2.142+j18.753</t>
  </si>
  <si>
    <t>Punta del Tigre 92170 150.0 2362.0 3.7 2.1844+j7.9986 2.202+j8.027 0.094+j1.345</t>
  </si>
  <si>
    <t>Rivera 92400 150.0 437.0 3.1 14.1982+j48.2111 14.215+j48.246 22.416+j90.219</t>
  </si>
  <si>
    <t>Rivera 95400 31.5 295.0 4.1 0.6633+j3.2304 0.664+j3.232 150.218+j2.648</t>
  </si>
  <si>
    <t>Rocha 92760 150.0 794.0 3.2 7.7068+j25.7697 7.726+j25.796 13.51+j49.051</t>
  </si>
  <si>
    <t>Rocha 94760 63.0 380.0 5.5 1.5467+j9.9979 1.55+j10.002 1.982+j19.382</t>
  </si>
  <si>
    <t>Rocha 95760 31.5 239.0 7.2 0.4803+j4.0341 0.481+j4.035 170.228+j44.93</t>
  </si>
  <si>
    <t>Rodriguez 92580 150.0 1791.0 2.8 3.6674+j10.618 3.686+j10.645 2.474+j10.561</t>
  </si>
  <si>
    <t>Rodriguez 94580 63.0 577.0 5.9 1.0203+j6.4277 1.024+j6.432 0.174+j3.0</t>
  </si>
  <si>
    <t>Rodriguez 95580 31.5 289.0 8.9 0.2381+j3.34 0.239+j3.341 155.228+j44.93</t>
  </si>
  <si>
    <t>Rosario 92610 150.0 1005.0 2.6 7.3181+j19.489 7.337+j19.514 8.152+j33.663</t>
  </si>
  <si>
    <t>Rosario 94610 63.0 461.0 4.6 1.4995+j8.12 1.503+j8.124 0.302+j3.635</t>
  </si>
  <si>
    <t>Rosario 95610 31.5 255.0 8.0 0.4416+j3.7345 0.442+j3.736 155.228+j44.93</t>
  </si>
  <si>
    <t>Rosendo Mendoza 92611 150.0 878.0 2.4 9.1113+j21.8709 9.131+j21.895 5.876+j26.185</t>
  </si>
  <si>
    <t>SCA Terciario T1 95700 31.5 1193.0 5.1 0.1441+j0.7399 0.145+j0.741 0.0+j9922500.0</t>
  </si>
  <si>
    <t>SGU Terciario T1 y T2 95000 31.5 588.0 13.1 0.1255+j1.649 0.126+j1.651 0.0+j9922500.0</t>
  </si>
  <si>
    <t>SJA Terciario T1 95080 31.5 436.0 10.7 0.2068+j2.2227 0.208+j2.224 0.0+j9922500.0</t>
  </si>
  <si>
    <t>STEL 92470 150.0 511.0 2.8 14.213+j40.4667 14.23+j40.501 17.72+j68.486</t>
  </si>
  <si>
    <t>Salto 95040 31.5 548.0 7.4 0.161+j1.7733 0.162+j1.775 150.015+j0.3</t>
  </si>
  <si>
    <t>Salto 92040 150.0 1539.0 4.9 2.6005+j13.7475 2.616+j13.787 2.639+j12.876</t>
  </si>
  <si>
    <t>Salto Grande 90000 500.0 5416.0 5.3 7.7508+j41.0642 7.892+j41.545 0.506+j9.381</t>
  </si>
  <si>
    <t>Salto Grande 92000 150.0 1841.0 6.3 1.8055+j11.4071 1.821+j11.447 0.374+j3.748</t>
  </si>
  <si>
    <t>San Carlos 90700 500.0 2426.0 3.2 26.5996+j84.721 26.805+j85.037 7.708+j49.839</t>
  </si>
  <si>
    <t>San Carlos 92700 150.0 1765.0 3.2 3.3051+j10.6696 3.325+j10.696 0.209+j3.068</t>
  </si>
  <si>
    <t>San Carlos 95702 31.5 278.0 9.9 0.3051+j3.4715 0.306+j3.473 150.031+j0.681</t>
  </si>
  <si>
    <t>San Javier 90080 500.0 4464.0 4.2 11.4982+j48.2553 11.645+j48.632 7.209+j33.609</t>
  </si>
  <si>
    <t>San Javier 92080 150.0 954.0 6.7 3.3582+j22.4049 3.374+j22.436 0.589+j10.873</t>
  </si>
  <si>
    <t>Santiago Vazquez 92630 150.0 2003.0 2.2 4.0819+j9.0968 4.102+j9.123 3.008+j8.6</t>
  </si>
  <si>
    <t>Santiago Vazquez 95630 31.5 615.0 6.0 0.2169+j1.5217 0.218+j1.523 150.017+j0.294</t>
  </si>
  <si>
    <t>Solymar 92380 150.0 1846.0 2.8 3.4573+j10.2391 3.477+j10.266 3.616+j10.555</t>
  </si>
  <si>
    <t>Solymar 94380 63.0 574.0 5.4 1.0164+j6.4521 1.02+j6.456 0.22+j2.926</t>
  </si>
  <si>
    <t>Solymar 95380 31.5 283.0 7.2 0.2672+j3.3834 0.268+j3.385 155.228+j44.93</t>
  </si>
  <si>
    <t>Tacuarembo 92410 150.0 929.0 4.5 4.8359+j22.7715 4.853+j22.807 5.722+j26.194</t>
  </si>
  <si>
    <t>Tacuarembo 94410 63.0 498.0 11.3 0.6737+j7.7655 0.677+j7.772 0.114+j2.906</t>
  </si>
  <si>
    <t>Tacuarembo 95410 31.5 453.0 7.3 0.2497+j2.1309 0.25+j2.132 150.017+j0.329</t>
  </si>
  <si>
    <t>Tacuarembo B 92411 150.0 1126.0 5.2 3.6255+j18.7254 3.642+j18.761 3.346+j15.362</t>
  </si>
  <si>
    <t>Tacuarembo B 95411 31.5 280.0 21.3 0.1638+j3.4907 0.165+j3.492 155.228+j44.93</t>
  </si>
  <si>
    <t>Tomas Gomensoro 95070 31.5 239.0 5.8 0.5749+j4.0464 0.576+j4.048 155.228+j44.93</t>
  </si>
  <si>
    <t>Tomas Gomenzoro 92070 150.0 502.0 3.2 12.3824+j41.7721 12.399+j41.809 12.403+j60.614</t>
  </si>
  <si>
    <t>Treinta y Tres 92430 150.0 506.0 3.0 12.688+j41.1582 12.706+j41.189 10.288+j48.928</t>
  </si>
  <si>
    <t>Treinta y Tres 94430 63.0 383.0 3.8 2.3464+j9.8127 2.35+j9.818 0.141+j2.344</t>
  </si>
  <si>
    <t>Treinta y Tres 95430 31.5 291.0 5.0 0.6321+j3.2274 0.633+j3.229 155.228+j44.93</t>
  </si>
  <si>
    <t>Trinidad 92590 150.0 1174.0 3.2 5.4127+j17.2652 5.43+j17.294 9.293+j35.043</t>
  </si>
  <si>
    <t>Trinidad 95590 31.5 379.0 7.7 0.3062+j2.5433 0.307+j2.545 150.027+j0.486</t>
  </si>
  <si>
    <t>UPM 92051 150.0 664.0 2.8 10.843+j30.2907 10.861+j30.318 4.987+j28.573</t>
  </si>
  <si>
    <t>Valentines 92420 150.0 490.0 2.9 14.0254+j42.1688 14.044+j42.198 14.972+j69.493</t>
  </si>
  <si>
    <t>Valentines 95420 31.5 192.0 5.4 0.8274+j5.0315 0.828+j5.033 159.972+j0.846</t>
  </si>
  <si>
    <t>Young 92020 150.0 951.0 2.1 9.6493+j19.85 9.668+j19.878 4.878+j23.534</t>
  </si>
  <si>
    <t>Young 95020 31.5 950.0 2.1 0.4224+j0.8829 0.423+j0.884 165.028+j0.481</t>
  </si>
  <si>
    <t>Aguas Corrientes 94670 63.0 0.6605+j6.3258 0.685+j6.329 0.222+j3.227</t>
  </si>
  <si>
    <t>Aguas Corrientes 95670 31.5 0.1962+j3.1108 0.202+j3.111 155.228+j44.93</t>
  </si>
  <si>
    <t>Arapey 92060 150.0 7.0576+j26.2334 7.113+j26.258 7.691+j36.745</t>
  </si>
  <si>
    <t>Arapey 95060 31.5 0.5176+j4.2955 0.52+j4.297 150.046+j0.8</t>
  </si>
  <si>
    <t>Arbolito 92490 150.0 5.9327+j25.9563 6.054+j25.975 7.586+j34.938</t>
  </si>
  <si>
    <t>Artigas 92090 150.0 16.1828+j52.281 16.251+j52.304 6.943+j47.371</t>
  </si>
  <si>
    <t>Artigas 95090 31.5 0.7509+j3.4136 0.754+j3.415 150.146+j2.239</t>
  </si>
  <si>
    <t>Baygorria 92550 150.0 2.1926+j9.3757 2.808+j9.44 1.831+j11.357</t>
  </si>
  <si>
    <t>Bifurcacion 92710 150.0 3.9558+j9.4038 4.082+j9.42 4.546+j16.805</t>
  </si>
  <si>
    <t>Bifurcacion 94710 63.0 0.9233+j4.7372 0.945+j4.739 0.157+j2.28</t>
  </si>
  <si>
    <t>Bifurcacion 95710 31.5 0.2437+j2.3103 0.249+j2.311 155.228+j44.93</t>
  </si>
  <si>
    <t>Bonete 92540 150.0 2.3163+j8.9342 2.965+j9.01 0.976+j7.112</t>
  </si>
  <si>
    <t>Bonete 95540 31.5 0.3558+j6.4027 0.384+j6.406 155.228+j44.93</t>
  </si>
  <si>
    <t>Bonete B 92790 150.0 2.3878+j9.1321 3.032+j9.206 1.111+j7.499</t>
  </si>
  <si>
    <t>Bonete B 95790 31.5 0.3587+j6.3881 0.387+j6.391 155.228+j44.93</t>
  </si>
  <si>
    <t>Brujas 90160 500.0 6.1067+j28.586 7.593+j28.874 2.998+j19.273</t>
  </si>
  <si>
    <t>CME Terciario T1 95480 31.5 0.1505+j1.6218 0.155+j1.623 0.0+j9922500.0</t>
  </si>
  <si>
    <t>CUCP 94810 63.0 3.799+j8.7822 3.819+j8.783 4.639+j11.092</t>
  </si>
  <si>
    <t>Cadonal 92594 150.0 5.0943+j18.3547 5.298+j18.382 7.376+j33.189</t>
  </si>
  <si>
    <t>Campanero 92703 150.0 4.1752+j16.0069 4.291+j16.017 7.632+j26.493</t>
  </si>
  <si>
    <t>Carape 92780 150.0 5.1138+j18.8513 5.229+j18.86 7.837+j29.197</t>
  </si>
  <si>
    <t>Cardal 90180 500.0 6.2528+j30.758 7.712+j31.042 5.419+j28.595</t>
  </si>
  <si>
    <t>Colonia 95600 31.5 0.4481+j2.1499 0.454+j2.15 150.022+j0.443</t>
  </si>
  <si>
    <t>Colonia 92600 150.0 9.058+j20.1953 9.189+j20.202 6.925+j28.941</t>
  </si>
  <si>
    <t>Colonia Arias 92150 150.0 7.8686+j29.5844 8.073+j29.612 17.346+j64.934</t>
  </si>
  <si>
    <t>Colonia Sanchez 92810 150.0 3.942+j14.1686 4.117+j14.186 3.06+j13.815</t>
  </si>
  <si>
    <t>Colonia Sanchez 94811 63.0 0.8349+j6.3523 0.866+j6.355 0.167+j2.605</t>
  </si>
  <si>
    <t>Colonia Sanchez 95810 31.5 0.2158+j2.8209 0.223+j2.822 155.228+j44.93</t>
  </si>
  <si>
    <t>Colonia las Flores 92063 150.0 4.1732+j18.5396 4.226+j18.565 3.325+j17.438</t>
  </si>
  <si>
    <t>Conversora Melo 90480 500.0 10.6909+j69.8837 11.619+j70.108 15.379+j93.532</t>
  </si>
  <si>
    <t>Cuchilla Peralta A 92560 150.0 3.8627+j15.1036 4.506+j15.177 6.615+j25.44</t>
  </si>
  <si>
    <t>Cuchilla Peralta A 94560 63.0 0.8209+j6.5172 0.934+j6.53 0.219+j2.91</t>
  </si>
  <si>
    <t>Cuchilla Peralta A 95560 31.5 0.1992+j2.8704 0.228+j2.874 155.228+j44.93</t>
  </si>
  <si>
    <t>Cuchilla Peralta B 92800 150.0 4.3397+j17.0296 4.983+j17.103 4.503+j21.687</t>
  </si>
  <si>
    <t>Dolores 92940 150.0 13.9247+j26.3185 14.058+j26.327 9.65+j37.893</t>
  </si>
  <si>
    <t>Dolores 95940 31.5 0.8204+j4.2993 0.826+j4.3 150.048+j0.803</t>
  </si>
  <si>
    <t>Durazno 92530 150.0 5.8213+j22.4356 6.181+j22.481 11.453+j33.031</t>
  </si>
  <si>
    <t>Durazno 95530 31.5 0.3017+j2.1579 0.318+j2.16 150.022+j0.389</t>
  </si>
  <si>
    <t>Efice 92681 150.0 3.3549+j7.1284 3.498+j7.151 3.33+j11.867</t>
  </si>
  <si>
    <t>Enrique Martinez 92440 150.0 27.0796+j62.7706 27.284+j62.789 33.302+j124.567</t>
  </si>
  <si>
    <t>Enrique Martinez 94440 63.0 4.9868+j15.8089 5.023+j15.812 0.273+j4.575</t>
  </si>
  <si>
    <t>Enrique Martinez 95440 31.5 1.2911+j5.5561 1.3+j5.557 155.228+j44.93</t>
  </si>
  <si>
    <t>Florida 92520 150.0 3.4462+j12.8794 3.625+j12.901 3.21+j13.02</t>
  </si>
  <si>
    <t>Florida 95520 31.5 0.1762+j1.32 0.184+j1.321 150.011+j0.212</t>
  </si>
  <si>
    <t>Francisco Veira 92702 150.0 2.9332+j10.9782 3.049+j10.988 3.168+j12.28</t>
  </si>
  <si>
    <t>Fray Bentos 95050 31.5 0.4765+j2.9199 0.482+j2.921 0.027+j0.491</t>
  </si>
  <si>
    <t>FrayBentos 92050 150.0 9.2753+j25.8304 9.405+j25.851 8.793+j40.113</t>
  </si>
  <si>
    <t>Ismael Cortinas 92593 150.0 8.6921+j32.9167 8.896+j32.944 20.305+j74.349</t>
  </si>
  <si>
    <t>Jose Ignacio 92930 150.0 2.9764+j11.4778 3.092+j11.489 4.596+j11.758</t>
  </si>
  <si>
    <t>Jose Ignacio 95930 31.5 0.1685+j1.6142 0.174+j1.615 150.188+j1.485</t>
  </si>
  <si>
    <t>Kiyu 92172 150.0 2.9453+j13.4673 3.116+j13.514 9.394+j30.957</t>
  </si>
  <si>
    <t>La Plata 92370 150.0 5.59+j15.8623 5.712+j15.877 8.958+j31.387</t>
  </si>
  <si>
    <t>La Plata 94370 63.0 1.3397+j5.4512 1.36+j5.452 0.186+j2.109</t>
  </si>
  <si>
    <t>La Plata 95370 31.5 0.3409+j2.3799 0.346+j2.38 155.228+j21.0</t>
  </si>
  <si>
    <t>Ladaner 92485 150.0 5.0155+j27.9874 5.115+j28.006 9.491+j35.915</t>
  </si>
  <si>
    <t>Las Piedras 92280 150.0 1.7974+j6.3911 1.94+j6.418 2.716+j9.889</t>
  </si>
  <si>
    <t>Las Piedras 94280 63.0 0.5971+j5.2744 0.622+j5.277 0.177+j2.969</t>
  </si>
  <si>
    <t>Las Piedras 95280 31.5 0.1514+j2.6459 0.158+j2.647 155.228+j44.93</t>
  </si>
  <si>
    <t>Libertad 92620 150.0 7.5667+j14.8728 7.706+j14.892 12.111+j39.108</t>
  </si>
  <si>
    <t>Libertad 95620 31.5 0.3819+j1.8982 0.388+j1.899 150.024+j0.461</t>
  </si>
  <si>
    <t>MVA Terciario T1 500 95101 31.5 0.048+j0.421 0.054+j0.422 53.998+j40.98</t>
  </si>
  <si>
    <t>MVA Terciario T2 500 95104 31.5 0.058+j0.3737 0.064+j0.375 53.998+j40.98</t>
  </si>
  <si>
    <t>MVB Terciario T1 98200 13.8 0.0078+j0.0588 0.009+j0.059 3179.967+j0.0</t>
  </si>
  <si>
    <t>MVI Terciario T1 95301 31.5 0.0477+j0.646 0.054+j0.647 150.0+j40.98</t>
  </si>
  <si>
    <t>MVI Terciario T2 95302 31.5 0.0477+j0.646 0.054+j0.647 150.0+j40.98</t>
  </si>
  <si>
    <t>Maldonado 92730 150.0 2.9944+j10.1808 3.109+j10.189 3.235+j10.652</t>
  </si>
  <si>
    <t>Maldonado 95730 31.5 0.1433+j1.4742 0.148+j1.475 150.16+j1.491</t>
  </si>
  <si>
    <t>Manuel Diaz 92460 150.0 8.6838+j30.5441 8.778+j30.572 11.361+j51.409</t>
  </si>
  <si>
    <t>Melo 92450 150.0 3.3084+j22.4152 3.41+j22.44 4.082+j21.449</t>
  </si>
  <si>
    <t>Melo 94450 63.0 1.3169+j9.0132 1.334+j9.015 0.206+j2.769</t>
  </si>
  <si>
    <t>Melo 95450 31.5 0.2389+j4.0178 0.243+j4.019 155.228+j44.93</t>
  </si>
  <si>
    <t>Melo B 92480 150.0 2.5382+j17.9434 2.638+j17.962 0.585+j7.556</t>
  </si>
  <si>
    <t>Mercedes 92640 150.0 10.1677+j22.7601 10.32+j22.785 7.265+j31.61</t>
  </si>
  <si>
    <t>Mercedes 95640 31.5 0.503+j2.1479 0.51+j2.149 150.016+j0.324</t>
  </si>
  <si>
    <t>Minas 94820 63.0 2.7526+j7.8215 2.774+j7.824 2.892+j9.773</t>
  </si>
  <si>
    <t>Minas 95820 31.5 0.808+j4.2135 0.813+j4.214 150.052+j0.679</t>
  </si>
  <si>
    <t>Montes del Plata 92921 150.0 12.8308+j32.7252 12.957+j32.725 16.725+j53.474</t>
  </si>
  <si>
    <t>Montevideo A 90100 500.0 6.9072+j28.8175 8.381+j29.083 1.714+j14.499</t>
  </si>
  <si>
    <t>Montevideo A 92100 150.0 0.8966+j3.1072 1.039+j3.132 0.244+j1.103</t>
  </si>
  <si>
    <t>Montevideo A 95102 31.5 0.0574+j1.1535 0.064+j1.155 108.027+j1.069</t>
  </si>
  <si>
    <t>Montevideo B 90200 500.0 6.7141+j28.7413 8.195+j29.013 1.805+j15.233</t>
  </si>
  <si>
    <t>Montevideo B 92200 150.0 0.8807+j3.3508 1.022+j3.375 0.114+j1.102</t>
  </si>
  <si>
    <t>Montevideo B 95200 31.5 0.0626+j1.1069 0.069+j1.108 150.065+j1.156</t>
  </si>
  <si>
    <t>Montevideo C 92210 150.0 0.9706+j3.323 1.119+j3.355 1.072+j1.835</t>
  </si>
  <si>
    <t>Montevideo C 95210 31.5 0.0575+j0.7741 0.064+j0.776 78.021+j0.149</t>
  </si>
  <si>
    <t>Montevideo E 92240 150.0 0.9852+j3.1491 1.129+j3.174 0.539+j1.094</t>
  </si>
  <si>
    <t>Montevideo E B1 95261 31.5 0.0598+j1.1568 0.066+j1.158 0.052+j1.068</t>
  </si>
  <si>
    <t>Montevideo F 92310 150.0 1.0621+j3.3209 1.204+j3.344 0.682+j1.277</t>
  </si>
  <si>
    <t>Montevideo F 96310 22.0 0.0312+j0.8412 0.034+j0.842 165.023+j0.748</t>
  </si>
  <si>
    <t>Montevideo F 95310 31.5 0.083+j2.1781 0.089+j2.179 54.064+j2.098</t>
  </si>
  <si>
    <t>Montevideo G 92320 150.0 1.0776+j3.3596 1.22+j3.384 0.786+j1.294</t>
  </si>
  <si>
    <t>Montevideo G 96320 22.0 0.0317+j0.6041 0.035+j0.605 54.025+j0.526</t>
  </si>
  <si>
    <t>Montevideo H 92330 150.0 1.0689+j3.3767 1.21+j3.4 0.721+j1.354</t>
  </si>
  <si>
    <t>Montevideo H 96330 22.0 0.0319+j0.8414 0.035+j0.842 165.024+j0.749</t>
  </si>
  <si>
    <t>Montevideo H 95330 31.5 0.059+j0.7925 0.065+j0.794 54.047+j0.705</t>
  </si>
  <si>
    <t>Montevideo I 90300 500.0 7.4661+j32.0069 8.919+j32.26 3.656+j21.341</t>
  </si>
  <si>
    <t>Montevideo I 92300 150.0 1.0325+j3.327 1.174+j3.35 0.459+j1.35</t>
  </si>
  <si>
    <t>Montevideo J 92270 150.0 1.0532+j3.3089 1.196+j3.334 0.799+j1.275</t>
  </si>
  <si>
    <t>Montevideo J 95270 31.5 0.0677+j1.0496 0.074+j1.051 54.042+j0.35</t>
  </si>
  <si>
    <t>Montevideo K 92340 150.0 1.5407+j5.1421 1.681+j5.164 2.331+j6.639</t>
  </si>
  <si>
    <t>Montevideo K 95340 31.5 0.0862+j1.2017 0.092+j1.203 150.057+j0.397</t>
  </si>
  <si>
    <t>Montevideo L 92121 150.0 1.2701+j4.2869 1.44+j4.327 2.099+j2.717</t>
  </si>
  <si>
    <t>Montevideo L 95120 31.5 0.0664+j0.8685 0.074+j0.87 54.104+j0.8</t>
  </si>
  <si>
    <t>Montevideo M 92190 150.0 1.0844+j3.8963 1.226+j3.918 0.695+j3.165</t>
  </si>
  <si>
    <t>Montevideo M 95190 31.5 0.0649+j1.1893 0.071+j1.19 54.048+j1.16</t>
  </si>
  <si>
    <t>Montevideo N 92110 150.0 0.9728+j3.1925 1.118+j3.219 0.72+j1.207</t>
  </si>
  <si>
    <t>Montevideo N 95110 31.5 0.0557+j0.7668 0.062+j0.768 54.057+j0.302</t>
  </si>
  <si>
    <t>Montevideo R 96370 22.0 0.0374+j1.1278 0.04+j1.128 165.055+j1.123</t>
  </si>
  <si>
    <t>Montevideo R1 92350 150.0 1.0557+j3.3817 1.198+j3.406 1.028+j1.365</t>
  </si>
  <si>
    <t>Montevideo R2 92360 150.0 1.1994+j3.7773 1.353+j3.808 1.45+j1.715</t>
  </si>
  <si>
    <t>Nueva Palmira 92650 150.0 14.0728+j28.294 14.208+j28.305 13.631+j49.072</t>
  </si>
  <si>
    <t>Nueva Palmira 94650 63.0 2.9593+j8.3984 2.981+j8.398 0.249+j3.295</t>
  </si>
  <si>
    <t>Nueva Palmira 95650 31.5 0.7153+j3.3674 0.721+j3.367 155.228+j44.93</t>
  </si>
  <si>
    <t>Nuevo Manantiales 94830 63.0 9.4382+j21.2768 9.459+j21.277 23.719+j37.544</t>
  </si>
  <si>
    <t>PAL Terciario T1 y T2 95500 31.5 0.0352+j0.4861 0.043+j0.488 0.0+j9922500.0</t>
  </si>
  <si>
    <t>PTI Terciario T1 95171 31.5 0.0342+j1.0088 0.042+j1.011 53.998+j40.98</t>
  </si>
  <si>
    <t>PTI Terciario T2 95172 31.5 0.0342+j1.0088 0.042+j1.011 53.998+j40.98</t>
  </si>
  <si>
    <t>PTI Terciario T3 95173 31.5 0.0297+j0.8069 0.037+j0.809 53.998+j40.98</t>
  </si>
  <si>
    <t>PTI Terciario T4 95174 31.5 0.0297+j0.8069 0.037+j0.809 0.0+j9922500.0</t>
  </si>
  <si>
    <t>Palmar 90500 500.0 3.8511+j26.719 5.265+j27.141 3.429+j25.84</t>
  </si>
  <si>
    <t>Palmar 92500 150.0 0.6447+j5.6792 0.805+j5.725 0.213+j1.975</t>
  </si>
  <si>
    <t>Palmar 94500 63.0 0.9121+j17.4407 0.94+j17.449 0.342+j8.346</t>
  </si>
  <si>
    <t>Palmar 95501 31.5 0.2032+j9.829 0.21+j9.831 155.228+j44.93</t>
  </si>
  <si>
    <t>Palomas 92062 150.0 3.5545+j16.5022 3.607+j16.528 5.074+j21.627</t>
  </si>
  <si>
    <t>Pampa 92970 150.0 5.8173+j21.3471 6.104+j21.402 11.345+j48.897</t>
  </si>
  <si>
    <t>Pampa 95970 31.5 0.2687+j1.6191 0.281+j1.622 150.512+j2.837</t>
  </si>
  <si>
    <t>Pan de Azucar 92720 150.0 5.4438+j13.6825 5.564+j13.696 7.694+j26.929</t>
  </si>
  <si>
    <t>Pan de Azucar 95720 31.5 0.2851+j1.7917 0.29+j1.792 165.019+j0.328</t>
  </si>
  <si>
    <t>Pando 92770 150.0 4.1057+j12.8724 4.25+j12.9 7.887+j33.327</t>
  </si>
  <si>
    <t>Pando 94770 63.0 1.3051+j5.0145 1.328+j5.015 0.188+j2.598</t>
  </si>
  <si>
    <t>Pando 95770 31.5 0.2825+j2.5542 0.289+j2.555 155.228+j44.93</t>
  </si>
  <si>
    <t>Parque del lago 92001 150.0 1.8995+j11.8229 1.951+j11.85 2.27+j9.756</t>
  </si>
  <si>
    <t>Paysandu 92030 150.0 9.9547+j20.3749 10.142+j20.408 3.086+j22.743</t>
  </si>
  <si>
    <t>Paysandu 95030 31.5 0.4232+j1.6568 0.432+j1.659 150.148+j1.683</t>
  </si>
  <si>
    <t>Paysandu B 92031 150.0 9.9547+j20.3749 10.142+j20.408 11.835+j46.498</t>
  </si>
  <si>
    <t>Pintado A 92510 150.0 3.2517+j11.9776 3.454+j11.997 2.551+j10.261</t>
  </si>
  <si>
    <t>Pintado B 92910 150.0 4.7885+j18.1989 4.991+j18.218 9.156+j30.545</t>
  </si>
  <si>
    <t>Pintado B 95910 31.5 0.248+j1.923 0.257+j1.924 150.02+j0.332</t>
  </si>
  <si>
    <t>Punta Pereira 95921 31.5 0.7899+j4.829 0.795+j4.829 0.1+j1.537</t>
  </si>
  <si>
    <t>Punta del Este 92750 150.0 3.129+j10.576 3.243+j10.584 4.538+j11.179</t>
  </si>
  <si>
    <t>Punta del Este 95750 31.5 0.1519+j1.4514 0.157+j1.452 150.221+j1.367</t>
  </si>
  <si>
    <t>Punta del Tigre 90170 500.0 5.6676+j29.0509 7.196+j29.359 2.145+j18.758</t>
  </si>
  <si>
    <t>Punta del Tigre 92170 150.0 0.3578+j2.9913 0.529+j3.038 0.095+j1.345</t>
  </si>
  <si>
    <t>Rivera 92400 150.0 14.8288+j43.8442 14.911+j43.866 22.122+j87.674</t>
  </si>
  <si>
    <t>Rivera 95400 31.5 0.6222+j3.0423 0.626+j3.044 150.993+j4.887</t>
  </si>
  <si>
    <t>Rocha 92760 150.0 6.1931+j22.7006 6.31+j22.714 13.505+j48.96</t>
  </si>
  <si>
    <t>Rocha 94760 63.0 1.3023+j9.4342 1.323+j9.436 0.11+j1.969</t>
  </si>
  <si>
    <t>Rocha 95760 31.5 0.4153+j3.9046 0.42+j3.905 170.228+j44.93</t>
  </si>
  <si>
    <t>Rodriguez 92580 150.0 2.0811+j7.2464 2.227+j7.265 2.437+j10.427</t>
  </si>
  <si>
    <t>Rodriguez 94580 63.0 0.6671+j4.3027 0.692+j4.304 0.132+j2.089</t>
  </si>
  <si>
    <t>Rodriguez 95580 31.5 0.1555+j2.2337 0.162+j2.234 155.228+j44.93</t>
  </si>
  <si>
    <t>Rosario 92610 150.0 5.721+j16.2804 5.859+j16.292 7.868+j32.882</t>
  </si>
  <si>
    <t>Rosario 94610 63.0 1.177+j6.0132 1.201+j6.015 0.203+j2.619</t>
  </si>
  <si>
    <t>Rosario 95610 31.5 0.3709+j2.5753 0.377+j2.575 155.228+j44.93</t>
  </si>
  <si>
    <t>Rosendo Mendoza 92611 150.0 7.6293+j18.5826 7.76+j18.585 5.292+j23.916</t>
  </si>
  <si>
    <t>SCA Terciario T1 95700 31.5 0.0782+j0.606 0.083+j0.606 0.0+j9922500.0</t>
  </si>
  <si>
    <t>SGU Terciario T1 y T2 95000 31.5 0.103+j1.5655 0.105+j1.567 0.0+j9922500.0</t>
  </si>
  <si>
    <t>SJA Terciario T1 95080 31.5 0.1723+j2.1212 0.177+j2.122 0.0+j9922500.0</t>
  </si>
  <si>
    <t>STEL 92470 150.0 13.7138+j37.9966 13.808+j38.026 19.99+j75.859</t>
  </si>
  <si>
    <t>Salto 95040 31.5 0.1244+j1.6248 0.127+j1.626 150.12+j1.509</t>
  </si>
  <si>
    <t>Salto 92040 150.0 1.9779+j11.8867 2.035+j11.917 2.64+j12.876</t>
  </si>
  <si>
    <t>Salto Grande 90000 500.0 1.8981+j21.4342 2.318+j21.757 0.507+j9.389</t>
  </si>
  <si>
    <t>Salto Grande 92000 150.0 1.2863+j9.5317 1.338+j9.559 0.388+j3.837</t>
  </si>
  <si>
    <t>San Carlos 90700 500.0 10.549+j50.8276 11.827+j51.028 7.712+j49.475</t>
  </si>
  <si>
    <t>San Carlos 92700 150.0 1.8108+j7.6339 1.926+j7.645 0.221+j3.006</t>
  </si>
  <si>
    <t>San Carlos 95702 31.5 0.2386+j3.3377 0.244+j3.338 150.031+j0.68</t>
  </si>
  <si>
    <t>San Javier 90080 500.0 3.1816+j25.551 4.127+j25.898 7.208+j33.608</t>
  </si>
  <si>
    <t>San Javier 92080 150.0 2.5721+j20.1363 2.67+j20.162 0.59+j10.863</t>
  </si>
  <si>
    <t>Santiago Vazquez 92630 150.0 2.324+j5.3907 2.47+j5.417 2.95+j8.45</t>
  </si>
  <si>
    <t>Santiago Vazquez 95630 31.5 0.1475+j1.426 0.154+j1.427 150.017+j0.301</t>
  </si>
  <si>
    <t>Solymar 92380 150.0 1.7204+j6.5452 1.864+j6.572 3.617+j10.561</t>
  </si>
  <si>
    <t>Solymar 94380 63.0 0.7042+j4.2254 0.729+j4.227 0.175+j2.077</t>
  </si>
  <si>
    <t>Solymar 95380 31.5 0.1836+j2.2549 0.19+j2.255 155.228+j44.93</t>
  </si>
  <si>
    <t>Tacuarembo 94410 63.0 0.5328+j7.3603 0.551+j7.367 0.114+j2.898</t>
  </si>
  <si>
    <t>Tacuarembo 95410 31.5 0.2051+j1.6522 0.21+j1.654 150.012+j0.229</t>
  </si>
  <si>
    <t>Tacuarembo 92410 150.0 4.0978+j20.4556 4.199+j20.491 6.268+j28.028</t>
  </si>
  <si>
    <t>Tacuarembo B 92411 150.0 2.7985+j16.3158 2.92+j16.355 3.355+j15.23</t>
  </si>
  <si>
    <t>Tacuarembo B 95411 31.5 0.1421+j3.3826 0.147+j3.384 155.228+j44.93</t>
  </si>
  <si>
    <t>Tomas Gomensoro 95070 31.5 0.5636+j3.951 0.566+j3.952 155.228+j44.93</t>
  </si>
  <si>
    <t>Tomas Gomenzoro 92070 150.0 12.1244+j39.6074 12.184+j39.631 12.378+j59.885</t>
  </si>
  <si>
    <t>Treinta y Tres 92430 150.0 11.3979+j38.2801 11.608+j38.309 10.288+j48.894</t>
  </si>
  <si>
    <t>Treinta y Tres 94430 63.0 2.1813+j12.1082 2.218+j12.113 0.268+j3.614</t>
  </si>
  <si>
    <t>Treinta y Tres 95430 31.5 0.6741+j4.6417 0.683+j4.642 155.228+j44.93</t>
  </si>
  <si>
    <t>Trinidad 92590 150.0 3.9131+j13.9892 4.119+j14.02 9.221+j34.824</t>
  </si>
  <si>
    <t>Trinidad 95590 31.5 0.24+j2.3988 0.249+j2.4 150.027+j0.486</t>
  </si>
  <si>
    <t>UPM 92051 150.0 10.0365+j27.2059 10.163+j27.222 4.671+j27.519</t>
  </si>
  <si>
    <t>Valentines 92420 150.0 12.4767+j38.8514 12.787+j38.887 15.939+j74.378</t>
  </si>
  <si>
    <t>Valentines 95420 31.5 0.7592+j4.8852 0.773+j4.887 159.972+j0.851</t>
  </si>
  <si>
    <t>Young 92020 150.0 8.2141+j16.6096 8.48+j16.646 4.881+j23.53</t>
  </si>
  <si>
    <t>Young 95020 31.5 0.4278+j2.5307 0.44+j2.533 165.028+j0.481</t>
  </si>
  <si>
    <t>Aguas Corrientes</t>
  </si>
  <si>
    <t>Arapey</t>
  </si>
  <si>
    <t>Artigas</t>
  </si>
  <si>
    <t>Bonete</t>
  </si>
  <si>
    <t>Bonete B</t>
  </si>
  <si>
    <t>Colonia</t>
  </si>
  <si>
    <t>Colonia Arias</t>
  </si>
  <si>
    <t>Colonia Sanchez</t>
  </si>
  <si>
    <t>Cuchilla Peralta A</t>
  </si>
  <si>
    <t>Dolores</t>
  </si>
  <si>
    <t>Durazno</t>
  </si>
  <si>
    <t>Florida</t>
  </si>
  <si>
    <t>Fray Bentos</t>
  </si>
  <si>
    <t>Libertad</t>
  </si>
  <si>
    <t>Las Piedras</t>
  </si>
  <si>
    <t>La Plata</t>
  </si>
  <si>
    <t>Maldonado</t>
  </si>
  <si>
    <t>Melo</t>
  </si>
  <si>
    <t>Mercedes</t>
  </si>
  <si>
    <t>Montevideo A</t>
  </si>
  <si>
    <t>Montevideo B</t>
  </si>
  <si>
    <t>Montevideo C</t>
  </si>
  <si>
    <t>Montevideo E</t>
  </si>
  <si>
    <t>Montevideo F</t>
  </si>
  <si>
    <t>Montevideo G</t>
  </si>
  <si>
    <t>Montevideo H</t>
  </si>
  <si>
    <t>Montevideo J</t>
  </si>
  <si>
    <t>Montevideo K</t>
  </si>
  <si>
    <t>Montevideo L</t>
  </si>
  <si>
    <t>Montevideo M</t>
  </si>
  <si>
    <t>Montevideo R</t>
  </si>
  <si>
    <t>Nueva Palmira</t>
  </si>
  <si>
    <t>Palmar</t>
  </si>
  <si>
    <t>Pampa</t>
  </si>
  <si>
    <t>Pando</t>
  </si>
  <si>
    <t>Pintado B</t>
  </si>
  <si>
    <t>Punta del Este</t>
  </si>
  <si>
    <t>Punta Pereira</t>
  </si>
  <si>
    <t>Rivera</t>
  </si>
  <si>
    <t>Rocha</t>
  </si>
  <si>
    <t>Rosario</t>
  </si>
  <si>
    <t>Salto</t>
  </si>
  <si>
    <t>San Carlos</t>
  </si>
  <si>
    <t>Solymar</t>
  </si>
  <si>
    <t>Treinta y Tres</t>
  </si>
  <si>
    <t>Trinidad</t>
  </si>
  <si>
    <t>Valentines</t>
  </si>
  <si>
    <t>Young</t>
  </si>
  <si>
    <t>Nombre</t>
  </si>
  <si>
    <t xml:space="preserve"> No de barra </t>
  </si>
  <si>
    <t>Ubase (kV)</t>
  </si>
  <si>
    <t xml:space="preserve"> SCC (MVA)</t>
  </si>
  <si>
    <t xml:space="preserve"> X/R</t>
  </si>
  <si>
    <t xml:space="preserve"> Z+ (ohm)</t>
  </si>
  <si>
    <t>Z- (ohm)</t>
  </si>
  <si>
    <t>Z0 (ohm)</t>
  </si>
  <si>
    <t>94670</t>
  </si>
  <si>
    <t>95670</t>
  </si>
  <si>
    <t>92060</t>
  </si>
  <si>
    <t>95060</t>
  </si>
  <si>
    <t>Arbolito</t>
  </si>
  <si>
    <t>92490</t>
  </si>
  <si>
    <t>92090</t>
  </si>
  <si>
    <t>95090</t>
  </si>
  <si>
    <t>Baygorria</t>
  </si>
  <si>
    <t>92550</t>
  </si>
  <si>
    <t>Bifurcacion</t>
  </si>
  <si>
    <t>92710</t>
  </si>
  <si>
    <t>94710</t>
  </si>
  <si>
    <t>95710</t>
  </si>
  <si>
    <t>92540</t>
  </si>
  <si>
    <t>95540</t>
  </si>
  <si>
    <t>92790</t>
  </si>
  <si>
    <t>95790</t>
  </si>
  <si>
    <t>Brujas</t>
  </si>
  <si>
    <t>90160</t>
  </si>
  <si>
    <t>CME Terciario T1</t>
  </si>
  <si>
    <t>95480</t>
  </si>
  <si>
    <t>CUCP</t>
  </si>
  <si>
    <t>94810</t>
  </si>
  <si>
    <t>Cadonal</t>
  </si>
  <si>
    <t>92594</t>
  </si>
  <si>
    <t>Campanero</t>
  </si>
  <si>
    <t>92703</t>
  </si>
  <si>
    <t>Carape</t>
  </si>
  <si>
    <t>92780</t>
  </si>
  <si>
    <t>95600</t>
  </si>
  <si>
    <t>92600</t>
  </si>
  <si>
    <t>92150</t>
  </si>
  <si>
    <t>92810</t>
  </si>
  <si>
    <t>94811</t>
  </si>
  <si>
    <t>95810</t>
  </si>
  <si>
    <t>Colonia las Flores</t>
  </si>
  <si>
    <t>92063</t>
  </si>
  <si>
    <t>Conversora Melo</t>
  </si>
  <si>
    <t>90480</t>
  </si>
  <si>
    <t>92560</t>
  </si>
  <si>
    <t>94560</t>
  </si>
  <si>
    <t>95560</t>
  </si>
  <si>
    <t>Cuchilla Peralta B</t>
  </si>
  <si>
    <t>92800</t>
  </si>
  <si>
    <t>92940</t>
  </si>
  <si>
    <t>95940</t>
  </si>
  <si>
    <t>92530</t>
  </si>
  <si>
    <t>95530</t>
  </si>
  <si>
    <t>Efice</t>
  </si>
  <si>
    <t>92681</t>
  </si>
  <si>
    <t>Enrique Martinez</t>
  </si>
  <si>
    <t>92440</t>
  </si>
  <si>
    <t>94440</t>
  </si>
  <si>
    <t>95440</t>
  </si>
  <si>
    <t>92520</t>
  </si>
  <si>
    <t>95520</t>
  </si>
  <si>
    <t>Francisco Veira</t>
  </si>
  <si>
    <t>92702</t>
  </si>
  <si>
    <t>95050</t>
  </si>
  <si>
    <t>FrayBentos</t>
  </si>
  <si>
    <t>92050</t>
  </si>
  <si>
    <t>Ismael Cortinas</t>
  </si>
  <si>
    <t>92593</t>
  </si>
  <si>
    <t>Jose Ignacio</t>
  </si>
  <si>
    <t>92930</t>
  </si>
  <si>
    <t>95930</t>
  </si>
  <si>
    <t>Kiyu</t>
  </si>
  <si>
    <t>92172</t>
  </si>
  <si>
    <t>92370</t>
  </si>
  <si>
    <t>94370</t>
  </si>
  <si>
    <t>95370</t>
  </si>
  <si>
    <t>Ladaner</t>
  </si>
  <si>
    <t>92485</t>
  </si>
  <si>
    <t>92280</t>
  </si>
  <si>
    <t>94280</t>
  </si>
  <si>
    <t>95280</t>
  </si>
  <si>
    <t>92620</t>
  </si>
  <si>
    <t>95620</t>
  </si>
  <si>
    <t>MVA Terciario T1 500</t>
  </si>
  <si>
    <t>95101</t>
  </si>
  <si>
    <t>MVA Terciario T2 500</t>
  </si>
  <si>
    <t>95104</t>
  </si>
  <si>
    <t>MVB Terciario T1</t>
  </si>
  <si>
    <t>98200</t>
  </si>
  <si>
    <t>MVI Terciario T1</t>
  </si>
  <si>
    <t>95301</t>
  </si>
  <si>
    <t>MVI Terciario T2</t>
  </si>
  <si>
    <t>95302</t>
  </si>
  <si>
    <t>92730</t>
  </si>
  <si>
    <t>95730</t>
  </si>
  <si>
    <t>Manuel Diaz</t>
  </si>
  <si>
    <t>92460</t>
  </si>
  <si>
    <t>92450</t>
  </si>
  <si>
    <t>94450</t>
  </si>
  <si>
    <t>95450</t>
  </si>
  <si>
    <t>Melo B</t>
  </si>
  <si>
    <t>92480</t>
  </si>
  <si>
    <t>92640</t>
  </si>
  <si>
    <t>95640</t>
  </si>
  <si>
    <t>Minas</t>
  </si>
  <si>
    <t>94820</t>
  </si>
  <si>
    <t>95820</t>
  </si>
  <si>
    <t>Montes del Plata</t>
  </si>
  <si>
    <t>92921</t>
  </si>
  <si>
    <t>90100</t>
  </si>
  <si>
    <t>92100</t>
  </si>
  <si>
    <t>95102</t>
  </si>
  <si>
    <t>90200</t>
  </si>
  <si>
    <t>92200</t>
  </si>
  <si>
    <t>95200</t>
  </si>
  <si>
    <t>92210</t>
  </si>
  <si>
    <t>95210</t>
  </si>
  <si>
    <t>92240</t>
  </si>
  <si>
    <t>Montevideo E B1</t>
  </si>
  <si>
    <t>95261</t>
  </si>
  <si>
    <t>Montevideo E B2</t>
  </si>
  <si>
    <t>95262</t>
  </si>
  <si>
    <t>Montevideo E B3</t>
  </si>
  <si>
    <t>95263</t>
  </si>
  <si>
    <t>92310</t>
  </si>
  <si>
    <t>96310</t>
  </si>
  <si>
    <t>95310</t>
  </si>
  <si>
    <t>92320</t>
  </si>
  <si>
    <t>96320</t>
  </si>
  <si>
    <t>92330</t>
  </si>
  <si>
    <t>95330</t>
  </si>
  <si>
    <t>Montevideo I</t>
  </si>
  <si>
    <t>90300</t>
  </si>
  <si>
    <t>92300</t>
  </si>
  <si>
    <t>92270</t>
  </si>
  <si>
    <t>95270</t>
  </si>
  <si>
    <t>92340</t>
  </si>
  <si>
    <t>95340</t>
  </si>
  <si>
    <t>92121</t>
  </si>
  <si>
    <t>95120</t>
  </si>
  <si>
    <t>92190</t>
  </si>
  <si>
    <t>Montevideo N</t>
  </si>
  <si>
    <t>92110</t>
  </si>
  <si>
    <t>95110</t>
  </si>
  <si>
    <t>96370</t>
  </si>
  <si>
    <t>Montevideo R1</t>
  </si>
  <si>
    <t>92350</t>
  </si>
  <si>
    <t>Montevideo R2</t>
  </si>
  <si>
    <t>92360</t>
  </si>
  <si>
    <t>92650</t>
  </si>
  <si>
    <t>95650</t>
  </si>
  <si>
    <t>Nuevo Manantiales</t>
  </si>
  <si>
    <t>94830</t>
  </si>
  <si>
    <t>PAL Terciario T1 y T2</t>
  </si>
  <si>
    <t>95500</t>
  </si>
  <si>
    <t>PTI Terciario T1</t>
  </si>
  <si>
    <t>95171</t>
  </si>
  <si>
    <t>PTI Terciario T2</t>
  </si>
  <si>
    <t>95172</t>
  </si>
  <si>
    <t>PTI Terciario T3</t>
  </si>
  <si>
    <t>95173</t>
  </si>
  <si>
    <t>PTI Terciario T4</t>
  </si>
  <si>
    <t>95174</t>
  </si>
  <si>
    <t>90500</t>
  </si>
  <si>
    <t>92500</t>
  </si>
  <si>
    <t>94500</t>
  </si>
  <si>
    <t>95501</t>
  </si>
  <si>
    <t>Palomas</t>
  </si>
  <si>
    <t>92062</t>
  </si>
  <si>
    <t>92970</t>
  </si>
  <si>
    <t>95970</t>
  </si>
  <si>
    <t>Pan de Azucar</t>
  </si>
  <si>
    <t>92720</t>
  </si>
  <si>
    <t>95720</t>
  </si>
  <si>
    <t>92770</t>
  </si>
  <si>
    <t>94770</t>
  </si>
  <si>
    <t>95770</t>
  </si>
  <si>
    <t>Parque del Lago</t>
  </si>
  <si>
    <t>92001</t>
  </si>
  <si>
    <t>Paysandu</t>
  </si>
  <si>
    <t>92030</t>
  </si>
  <si>
    <t>95030</t>
  </si>
  <si>
    <t>Paysandu B</t>
  </si>
  <si>
    <t>92031</t>
  </si>
  <si>
    <t>Pintado A</t>
  </si>
  <si>
    <t>92510</t>
  </si>
  <si>
    <t>92910</t>
  </si>
  <si>
    <t>95910</t>
  </si>
  <si>
    <t>95921</t>
  </si>
  <si>
    <t>92750</t>
  </si>
  <si>
    <t>95750</t>
  </si>
  <si>
    <t>Punta del Tigre</t>
  </si>
  <si>
    <t>90170</t>
  </si>
  <si>
    <t>92170</t>
  </si>
  <si>
    <t>92400</t>
  </si>
  <si>
    <t>95400</t>
  </si>
  <si>
    <t>92760</t>
  </si>
  <si>
    <t>94760</t>
  </si>
  <si>
    <t>95760</t>
  </si>
  <si>
    <t>Rodriguez</t>
  </si>
  <si>
    <t>92580</t>
  </si>
  <si>
    <t>94580</t>
  </si>
  <si>
    <t>95580</t>
  </si>
  <si>
    <t>92610</t>
  </si>
  <si>
    <t>94610</t>
  </si>
  <si>
    <t>95610</t>
  </si>
  <si>
    <t>Rosendo Mendoza</t>
  </si>
  <si>
    <t>92611</t>
  </si>
  <si>
    <t>SCA Terciario T1</t>
  </si>
  <si>
    <t>95700</t>
  </si>
  <si>
    <t>SGU Terciario T1 y T2</t>
  </si>
  <si>
    <t>95000</t>
  </si>
  <si>
    <t>SJA Terciario T1</t>
  </si>
  <si>
    <t>95080</t>
  </si>
  <si>
    <t>STEL</t>
  </si>
  <si>
    <t>92470</t>
  </si>
  <si>
    <t>95040</t>
  </si>
  <si>
    <t>92040</t>
  </si>
  <si>
    <t>Salto Grande</t>
  </si>
  <si>
    <t>90000</t>
  </si>
  <si>
    <t>92000</t>
  </si>
  <si>
    <t>90700</t>
  </si>
  <si>
    <t>92700</t>
  </si>
  <si>
    <t>95702</t>
  </si>
  <si>
    <t>San Javier</t>
  </si>
  <si>
    <t>90080</t>
  </si>
  <si>
    <t>92080</t>
  </si>
  <si>
    <t>Santiago Vazquez</t>
  </si>
  <si>
    <t>92630</t>
  </si>
  <si>
    <t>95630</t>
  </si>
  <si>
    <t>92380</t>
  </si>
  <si>
    <t>94380</t>
  </si>
  <si>
    <t>95380</t>
  </si>
  <si>
    <t>Tacuarembo</t>
  </si>
  <si>
    <t>92410</t>
  </si>
  <si>
    <t>94410</t>
  </si>
  <si>
    <t>95410</t>
  </si>
  <si>
    <t>Tacuarembo B</t>
  </si>
  <si>
    <t>92411</t>
  </si>
  <si>
    <t>95411</t>
  </si>
  <si>
    <t>Tomas Gomensoro</t>
  </si>
  <si>
    <t>95070</t>
  </si>
  <si>
    <t>Tomas Gomenzoro</t>
  </si>
  <si>
    <t>92070</t>
  </si>
  <si>
    <t>92430</t>
  </si>
  <si>
    <t>94430</t>
  </si>
  <si>
    <t>95430</t>
  </si>
  <si>
    <t>92590</t>
  </si>
  <si>
    <t>95590</t>
  </si>
  <si>
    <t>UPM</t>
  </si>
  <si>
    <t>92051</t>
  </si>
  <si>
    <t>92420</t>
  </si>
  <si>
    <t>95420</t>
  </si>
  <si>
    <t>92020</t>
  </si>
  <si>
    <t>95020</t>
  </si>
  <si>
    <t>SCC mínima</t>
  </si>
  <si>
    <t xml:space="preserve">Aguas Corrientes </t>
  </si>
  <si>
    <t xml:space="preserve">Arapey </t>
  </si>
  <si>
    <t xml:space="preserve">Arbolito </t>
  </si>
  <si>
    <t xml:space="preserve">Artigas </t>
  </si>
  <si>
    <t xml:space="preserve">Baygorria </t>
  </si>
  <si>
    <t xml:space="preserve">Bifurcacion </t>
  </si>
  <si>
    <t xml:space="preserve">Bonete </t>
  </si>
  <si>
    <t xml:space="preserve">Bonete B </t>
  </si>
  <si>
    <t xml:space="preserve">Brujas </t>
  </si>
  <si>
    <t xml:space="preserve">CME Terciario T1 </t>
  </si>
  <si>
    <t xml:space="preserve">CUCP </t>
  </si>
  <si>
    <t xml:space="preserve">Cadonal </t>
  </si>
  <si>
    <t xml:space="preserve">Campanero </t>
  </si>
  <si>
    <t xml:space="preserve">Carape </t>
  </si>
  <si>
    <t xml:space="preserve">Cardal </t>
  </si>
  <si>
    <t xml:space="preserve">Colonia </t>
  </si>
  <si>
    <t xml:space="preserve">Colonia Arias </t>
  </si>
  <si>
    <t xml:space="preserve">Colonia Sanchez </t>
  </si>
  <si>
    <t xml:space="preserve">Colonia las Flores </t>
  </si>
  <si>
    <t xml:space="preserve">Conversora Melo </t>
  </si>
  <si>
    <t xml:space="preserve">Cuchilla Peralta A </t>
  </si>
  <si>
    <t xml:space="preserve">Cuchilla Peralta B </t>
  </si>
  <si>
    <t xml:space="preserve">Dolores </t>
  </si>
  <si>
    <t xml:space="preserve">Durazno </t>
  </si>
  <si>
    <t xml:space="preserve">Efice </t>
  </si>
  <si>
    <t xml:space="preserve">Enrique Martinez </t>
  </si>
  <si>
    <t xml:space="preserve">Florida </t>
  </si>
  <si>
    <t xml:space="preserve">Francisco Veira </t>
  </si>
  <si>
    <t xml:space="preserve">Fray Bentos </t>
  </si>
  <si>
    <t xml:space="preserve">FrayBentos </t>
  </si>
  <si>
    <t xml:space="preserve">Ismael Cortinas </t>
  </si>
  <si>
    <t xml:space="preserve">Jose Ignacio </t>
  </si>
  <si>
    <t xml:space="preserve">Kiyu </t>
  </si>
  <si>
    <t xml:space="preserve">La Plata </t>
  </si>
  <si>
    <t xml:space="preserve">Ladaner </t>
  </si>
  <si>
    <t xml:space="preserve">Las Piedras </t>
  </si>
  <si>
    <t xml:space="preserve">Libertad </t>
  </si>
  <si>
    <t xml:space="preserve">MVA Terciario T1 500 </t>
  </si>
  <si>
    <t xml:space="preserve">MVA Terciario T2 500 </t>
  </si>
  <si>
    <t xml:space="preserve">MVB Terciario T1 </t>
  </si>
  <si>
    <t xml:space="preserve">MVI Terciario T1 </t>
  </si>
  <si>
    <t xml:space="preserve">MVI Terciario T2 </t>
  </si>
  <si>
    <t xml:space="preserve">Maldonado </t>
  </si>
  <si>
    <t xml:space="preserve">Manuel Diaz </t>
  </si>
  <si>
    <t xml:space="preserve">Melo </t>
  </si>
  <si>
    <t xml:space="preserve">Melo B </t>
  </si>
  <si>
    <t xml:space="preserve">Mercedes </t>
  </si>
  <si>
    <t xml:space="preserve">Minas </t>
  </si>
  <si>
    <t xml:space="preserve">Montes del Plata </t>
  </si>
  <si>
    <t xml:space="preserve">Montevideo A </t>
  </si>
  <si>
    <t xml:space="preserve">Montevideo B </t>
  </si>
  <si>
    <t xml:space="preserve">Montevideo C </t>
  </si>
  <si>
    <t xml:space="preserve">Montevideo E </t>
  </si>
  <si>
    <t xml:space="preserve">Montevideo E B1 </t>
  </si>
  <si>
    <t xml:space="preserve">Montevideo F </t>
  </si>
  <si>
    <t xml:space="preserve">Montevideo G </t>
  </si>
  <si>
    <t xml:space="preserve">Montevideo H </t>
  </si>
  <si>
    <t xml:space="preserve">Montevideo I </t>
  </si>
  <si>
    <t xml:space="preserve">Montevideo J </t>
  </si>
  <si>
    <t xml:space="preserve">Montevideo K </t>
  </si>
  <si>
    <t xml:space="preserve">Montevideo L </t>
  </si>
  <si>
    <t xml:space="preserve">Montevideo M </t>
  </si>
  <si>
    <t xml:space="preserve">Montevideo N </t>
  </si>
  <si>
    <t xml:space="preserve">Montevideo R </t>
  </si>
  <si>
    <t xml:space="preserve">Montevideo R1 </t>
  </si>
  <si>
    <t xml:space="preserve">Montevideo R2 </t>
  </si>
  <si>
    <t xml:space="preserve">Nueva Palmira </t>
  </si>
  <si>
    <t xml:space="preserve">Nuevo Manantiales </t>
  </si>
  <si>
    <t xml:space="preserve">PAL Terciario T1 y T2 </t>
  </si>
  <si>
    <t xml:space="preserve">PTI Terciario T1 </t>
  </si>
  <si>
    <t xml:space="preserve">PTI Terciario T2 </t>
  </si>
  <si>
    <t xml:space="preserve">PTI Terciario T3 </t>
  </si>
  <si>
    <t xml:space="preserve">PTI Terciario T4 </t>
  </si>
  <si>
    <t xml:space="preserve">Palmar </t>
  </si>
  <si>
    <t xml:space="preserve">Palomas </t>
  </si>
  <si>
    <t xml:space="preserve">Pampa </t>
  </si>
  <si>
    <t xml:space="preserve">Pan de Azucar </t>
  </si>
  <si>
    <t xml:space="preserve">Pando </t>
  </si>
  <si>
    <t xml:space="preserve">Parque del lago </t>
  </si>
  <si>
    <t xml:space="preserve">Paysandu </t>
  </si>
  <si>
    <t xml:space="preserve">Paysandu B </t>
  </si>
  <si>
    <t xml:space="preserve">Pintado A </t>
  </si>
  <si>
    <t xml:space="preserve">Pintado B </t>
  </si>
  <si>
    <t xml:space="preserve">Punta Pereira </t>
  </si>
  <si>
    <t xml:space="preserve">Punta del Este </t>
  </si>
  <si>
    <t xml:space="preserve">Punta del Tigre </t>
  </si>
  <si>
    <t xml:space="preserve">Rivera </t>
  </si>
  <si>
    <t xml:space="preserve">Rocha </t>
  </si>
  <si>
    <t xml:space="preserve">Rodriguez </t>
  </si>
  <si>
    <t xml:space="preserve">Rosario </t>
  </si>
  <si>
    <t xml:space="preserve">Rosendo Mendoza </t>
  </si>
  <si>
    <t xml:space="preserve">SCA Terciario T1 </t>
  </si>
  <si>
    <t xml:space="preserve">SGU Terciario T1 y T2 </t>
  </si>
  <si>
    <t xml:space="preserve">SJA Terciario T1 </t>
  </si>
  <si>
    <t xml:space="preserve">STEL </t>
  </si>
  <si>
    <t xml:space="preserve">Salto </t>
  </si>
  <si>
    <t xml:space="preserve">Salto Grande </t>
  </si>
  <si>
    <t xml:space="preserve">San Carlos </t>
  </si>
  <si>
    <t xml:space="preserve">San Javier </t>
  </si>
  <si>
    <t xml:space="preserve">Santiago Vazquez </t>
  </si>
  <si>
    <t xml:space="preserve">Solymar </t>
  </si>
  <si>
    <t xml:space="preserve">Tacuarembo </t>
  </si>
  <si>
    <t xml:space="preserve">Tacuarembo B </t>
  </si>
  <si>
    <t xml:space="preserve">Tomas Gomensoro </t>
  </si>
  <si>
    <t xml:space="preserve">Tomas Gomenzoro </t>
  </si>
  <si>
    <t xml:space="preserve">Treinta y Tres </t>
  </si>
  <si>
    <t xml:space="preserve">Trinidad </t>
  </si>
  <si>
    <t xml:space="preserve">UPM </t>
  </si>
  <si>
    <t xml:space="preserve">Valentines </t>
  </si>
  <si>
    <t xml:space="preserve">Young </t>
  </si>
  <si>
    <t>Scc máxima</t>
  </si>
  <si>
    <t xml:space="preserve">4,1135+j12,1851 </t>
  </si>
  <si>
    <t xml:space="preserve">4,132+j12,212 </t>
  </si>
  <si>
    <t>4,306+j16,74</t>
  </si>
  <si>
    <t xml:space="preserve">0,931+j6,9224 </t>
  </si>
  <si>
    <t xml:space="preserve">0,934+j6,927 </t>
  </si>
  <si>
    <t>0,225+j3,241</t>
  </si>
  <si>
    <t xml:space="preserve">0,2346+j3,2734 </t>
  </si>
  <si>
    <t xml:space="preserve">0,235+j3,275 </t>
  </si>
  <si>
    <t>155,228+j44,93</t>
  </si>
  <si>
    <t xml:space="preserve">7,4759+j28,1582 </t>
  </si>
  <si>
    <t xml:space="preserve">7,492+j28,196 </t>
  </si>
  <si>
    <t>7,688+j36,757</t>
  </si>
  <si>
    <t xml:space="preserve">0,536+j4,3804 </t>
  </si>
  <si>
    <t xml:space="preserve">0,537+j4,382 </t>
  </si>
  <si>
    <t>150,046+j0,801</t>
  </si>
  <si>
    <t xml:space="preserve">6,77+j28,5829 </t>
  </si>
  <si>
    <t xml:space="preserve">6,788+j28,614 </t>
  </si>
  <si>
    <t>7,449+j34,292</t>
  </si>
  <si>
    <t xml:space="preserve">16,5463+j54,5 </t>
  </si>
  <si>
    <t xml:space="preserve">16,563+j54,536 </t>
  </si>
  <si>
    <t>6,856+j43,821</t>
  </si>
  <si>
    <t xml:space="preserve">0,9379+j5,5298 </t>
  </si>
  <si>
    <t xml:space="preserve">0,939+j5,531 </t>
  </si>
  <si>
    <t>150,043+j0,811</t>
  </si>
  <si>
    <t xml:space="preserve">4,5063+j14,1302 </t>
  </si>
  <si>
    <t xml:space="preserve">4,524+j14,16 </t>
  </si>
  <si>
    <t>1,828+j11,367</t>
  </si>
  <si>
    <t xml:space="preserve">5,5849+j12,6677 </t>
  </si>
  <si>
    <t xml:space="preserve">5,605+j12,694 </t>
  </si>
  <si>
    <t>4,598+j17,046</t>
  </si>
  <si>
    <t xml:space="preserve">1,2772+j6,879 </t>
  </si>
  <si>
    <t xml:space="preserve">1,281+j6,883 </t>
  </si>
  <si>
    <t>0,215+j3,214</t>
  </si>
  <si>
    <t xml:space="preserve">0,333+j3,4078 </t>
  </si>
  <si>
    <t xml:space="preserve">0,334+j3,409 </t>
  </si>
  <si>
    <t xml:space="preserve">4,8449+j13,8123 </t>
  </si>
  <si>
    <t xml:space="preserve">4,863+j13,842 </t>
  </si>
  <si>
    <t>0,971+j7,173</t>
  </si>
  <si>
    <t xml:space="preserve">0,4675+j6,6181 </t>
  </si>
  <si>
    <t xml:space="preserve">0,468+j6,619 </t>
  </si>
  <si>
    <t xml:space="preserve">4,9098+j13,9844 </t>
  </si>
  <si>
    <t xml:space="preserve">4,928+j14,014 </t>
  </si>
  <si>
    <t>1,105+j7,556</t>
  </si>
  <si>
    <t xml:space="preserve">0,4699+j6,6021 </t>
  </si>
  <si>
    <t xml:space="preserve">0,471+j6,603 </t>
  </si>
  <si>
    <t xml:space="preserve">23,7183+j67,9584 </t>
  </si>
  <si>
    <t xml:space="preserve">23,917+j68,273 </t>
  </si>
  <si>
    <t>2,992+j19,261</t>
  </si>
  <si>
    <t xml:space="preserve">0,1817+j1,7357 </t>
  </si>
  <si>
    <t xml:space="preserve">0,183+j1,737 </t>
  </si>
  <si>
    <t>0,0+j9922500,0</t>
  </si>
  <si>
    <t xml:space="preserve">4,3231+j10,5151 </t>
  </si>
  <si>
    <t xml:space="preserve">4,327+j10,519 </t>
  </si>
  <si>
    <t>4,632+j11,466</t>
  </si>
  <si>
    <t xml:space="preserve">6,5529+j21,6824 </t>
  </si>
  <si>
    <t xml:space="preserve">6,571+j21,711 </t>
  </si>
  <si>
    <t>7,386+j33,265</t>
  </si>
  <si>
    <t xml:space="preserve">5,682+j19,0465 </t>
  </si>
  <si>
    <t xml:space="preserve">5,702+j19,072 </t>
  </si>
  <si>
    <t>7,752+j27,127</t>
  </si>
  <si>
    <t xml:space="preserve">6,5604+j21,8907 </t>
  </si>
  <si>
    <t xml:space="preserve">6,58+j21,916 </t>
  </si>
  <si>
    <t>9,047+j33,328</t>
  </si>
  <si>
    <t xml:space="preserve">0,5301+j2,834 </t>
  </si>
  <si>
    <t xml:space="preserve">0,531+j2,835 </t>
  </si>
  <si>
    <t>150,024+j0,449</t>
  </si>
  <si>
    <t xml:space="preserve">10,4464+j23,5913 </t>
  </si>
  <si>
    <t xml:space="preserve">10,466+j23,617 </t>
  </si>
  <si>
    <t>6,385+j26,269</t>
  </si>
  <si>
    <t xml:space="preserve">9,3271+j32,9122 </t>
  </si>
  <si>
    <t xml:space="preserve">9,345+j32,941 </t>
  </si>
  <si>
    <t>17,356+j65,011</t>
  </si>
  <si>
    <t xml:space="preserve">5,5461+j17,7433 </t>
  </si>
  <si>
    <t xml:space="preserve">5,565+j17,77 </t>
  </si>
  <si>
    <t>3,705+j15,61</t>
  </si>
  <si>
    <t xml:space="preserve">1,1178+j6,9828 </t>
  </si>
  <si>
    <t xml:space="preserve">1,121+j6,988 </t>
  </si>
  <si>
    <t>0,181+j2,66</t>
  </si>
  <si>
    <t xml:space="preserve">0,2815+j2,9775 </t>
  </si>
  <si>
    <t xml:space="preserve">0,282+j2,979 </t>
  </si>
  <si>
    <t xml:space="preserve">4,6386+j20,4348 </t>
  </si>
  <si>
    <t xml:space="preserve">4,654+j20,473 </t>
  </si>
  <si>
    <t>3,326+j17,422</t>
  </si>
  <si>
    <t xml:space="preserve">21,8618+j96,2906 </t>
  </si>
  <si>
    <t xml:space="preserve">22,05+j96,664 </t>
  </si>
  <si>
    <t>15,583+j94,388</t>
  </si>
  <si>
    <t xml:space="preserve">6,3846+j19,9559 </t>
  </si>
  <si>
    <t xml:space="preserve">6,403+j19,985 </t>
  </si>
  <si>
    <t>6,609+j25,514</t>
  </si>
  <si>
    <t xml:space="preserve">1,2658+j7,3731 </t>
  </si>
  <si>
    <t xml:space="preserve">1,269+j7,378 </t>
  </si>
  <si>
    <t>0,219+j2,912</t>
  </si>
  <si>
    <t xml:space="preserve">0,3104+j3,0843 </t>
  </si>
  <si>
    <t xml:space="preserve">0,311+j3,086 </t>
  </si>
  <si>
    <t xml:space="preserve">6,8616+j21,8819 </t>
  </si>
  <si>
    <t xml:space="preserve">6,88+j21,911 </t>
  </si>
  <si>
    <t>4,496+j21,716</t>
  </si>
  <si>
    <t xml:space="preserve">15,0921+j29,5132 </t>
  </si>
  <si>
    <t xml:space="preserve">15,111+j29,538 </t>
  </si>
  <si>
    <t>9,65+j37,987</t>
  </si>
  <si>
    <t xml:space="preserve">0,8761+j4,4738 </t>
  </si>
  <si>
    <t xml:space="preserve">0,877+j4,475 </t>
  </si>
  <si>
    <t>150,048+j0,808</t>
  </si>
  <si>
    <t xml:space="preserve">7,7685+j26,3984 </t>
  </si>
  <si>
    <t xml:space="preserve">7,787+j26,427 </t>
  </si>
  <si>
    <t>11,476+j33,182</t>
  </si>
  <si>
    <t xml:space="preserve">0,4101+j2,9163 </t>
  </si>
  <si>
    <t xml:space="preserve">0,411+j2,918 </t>
  </si>
  <si>
    <t>150,033+j0,632</t>
  </si>
  <si>
    <t xml:space="preserve">5,0996+j10,8163 </t>
  </si>
  <si>
    <t xml:space="preserve">5,119+j10,842 </t>
  </si>
  <si>
    <t>3,39+j12,174</t>
  </si>
  <si>
    <t xml:space="preserve">27,8699+j66,0694 </t>
  </si>
  <si>
    <t xml:space="preserve">27,888+j66,099 </t>
  </si>
  <si>
    <t>31,374+j112,665</t>
  </si>
  <si>
    <t xml:space="preserve">5,1262+j16,3908 </t>
  </si>
  <si>
    <t xml:space="preserve">5,129+j16,396 </t>
  </si>
  <si>
    <t>0,282+j4,522</t>
  </si>
  <si>
    <t xml:space="preserve">1,3746+j5,6305 </t>
  </si>
  <si>
    <t xml:space="preserve">1,375+j5,632 </t>
  </si>
  <si>
    <t xml:space="preserve">5,1216+j16,3598 </t>
  </si>
  <si>
    <t xml:space="preserve">5,141+j16,387 </t>
  </si>
  <si>
    <t>3,212+j13,094</t>
  </si>
  <si>
    <t xml:space="preserve">0,262+j1,8524 </t>
  </si>
  <si>
    <t xml:space="preserve">0,263+j1,854 </t>
  </si>
  <si>
    <t>150,016+j0,308</t>
  </si>
  <si>
    <t xml:space="preserve">4,44+j14,0178 </t>
  </si>
  <si>
    <t xml:space="preserve">4,46+j14,044 </t>
  </si>
  <si>
    <t>3,288+j12,914</t>
  </si>
  <si>
    <t xml:space="preserve">0,5809+j4,2607 </t>
  </si>
  <si>
    <t xml:space="preserve">0,582+j4,262 </t>
  </si>
  <si>
    <t xml:space="preserve">10,3773+j28,4052 </t>
  </si>
  <si>
    <t xml:space="preserve">10,395+j28,433 </t>
  </si>
  <si>
    <t>3,313+j23,243</t>
  </si>
  <si>
    <t xml:space="preserve">10,1506+j36,2444 </t>
  </si>
  <si>
    <t xml:space="preserve">10,168+j36,273 </t>
  </si>
  <si>
    <t>20,315+j74,426</t>
  </si>
  <si>
    <t xml:space="preserve">4,4822+j14,5049 </t>
  </si>
  <si>
    <t xml:space="preserve">4,502+j14,531 </t>
  </si>
  <si>
    <t>4,588+j11,835</t>
  </si>
  <si>
    <t xml:space="preserve">0,2651+j2,4215 </t>
  </si>
  <si>
    <t xml:space="preserve">0,266+j2,423 </t>
  </si>
  <si>
    <t>150,026+j0,449</t>
  </si>
  <si>
    <t xml:space="preserve">4,7719+j18,4746 </t>
  </si>
  <si>
    <t xml:space="preserve">4,79+j18,503 </t>
  </si>
  <si>
    <t>9,394+j30,957</t>
  </si>
  <si>
    <t xml:space="preserve">7,0729+j19,1265 </t>
  </si>
  <si>
    <t xml:space="preserve">7,092+j19,153 </t>
  </si>
  <si>
    <t>9,162+j32,086</t>
  </si>
  <si>
    <t xml:space="preserve">1,8526+j7,1942 </t>
  </si>
  <si>
    <t xml:space="preserve">1,856+j7,198 </t>
  </si>
  <si>
    <t>0,254+j2,777</t>
  </si>
  <si>
    <t xml:space="preserve">0,471+j3,2423 </t>
  </si>
  <si>
    <t xml:space="preserve">0,472+j3,243 </t>
  </si>
  <si>
    <t>155,228+j21,0</t>
  </si>
  <si>
    <t xml:space="preserve">5,765+j30,5447 </t>
  </si>
  <si>
    <t xml:space="preserve">5,783+j30,577 </t>
  </si>
  <si>
    <t>9,51+j36,184</t>
  </si>
  <si>
    <t xml:space="preserve">3,4938+j10,0344 </t>
  </si>
  <si>
    <t xml:space="preserve">3,513+j10,061 </t>
  </si>
  <si>
    <t>2,716+j9,889</t>
  </si>
  <si>
    <t xml:space="preserve">0,9843+j10,8314 </t>
  </si>
  <si>
    <t xml:space="preserve">0,988+j10,836 </t>
  </si>
  <si>
    <t>0,807+j10,188</t>
  </si>
  <si>
    <t xml:space="preserve">0,2278+j5,9501 </t>
  </si>
  <si>
    <t xml:space="preserve">0,229+j5,951 </t>
  </si>
  <si>
    <t xml:space="preserve">9,2991+j18,4165 </t>
  </si>
  <si>
    <t xml:space="preserve">9,319+j18,442 </t>
  </si>
  <si>
    <t>12,112+j39,151</t>
  </si>
  <si>
    <t xml:space="preserve">0,4786+j2,584 </t>
  </si>
  <si>
    <t xml:space="preserve">0,479+j2,585 </t>
  </si>
  <si>
    <t>150,028+j0,474</t>
  </si>
  <si>
    <t xml:space="preserve">0,1238+j0,5808 </t>
  </si>
  <si>
    <t xml:space="preserve">0,125+j0,582 </t>
  </si>
  <si>
    <t>53,998+j40,98</t>
  </si>
  <si>
    <t xml:space="preserve">0,1339+j0,5337 </t>
  </si>
  <si>
    <t xml:space="preserve">0,135+j0,535 </t>
  </si>
  <si>
    <t xml:space="preserve">0,0222+j0,0894 </t>
  </si>
  <si>
    <t xml:space="preserve">0,022+j0,09 </t>
  </si>
  <si>
    <t>3179,967+j0,0</t>
  </si>
  <si>
    <t xml:space="preserve">0,1243+j0,8094 </t>
  </si>
  <si>
    <t xml:space="preserve">0,125+j0,811 </t>
  </si>
  <si>
    <t>150,0+j40,98</t>
  </si>
  <si>
    <t xml:space="preserve">4,5135+j13,1819 </t>
  </si>
  <si>
    <t xml:space="preserve">4,534+j13,207 </t>
  </si>
  <si>
    <t>3,213+j10,727</t>
  </si>
  <si>
    <t xml:space="preserve">0,2105+j1,6107 </t>
  </si>
  <si>
    <t xml:space="preserve">0,211+j1,612 </t>
  </si>
  <si>
    <t>150,159+j1,494</t>
  </si>
  <si>
    <t xml:space="preserve">9,2192+j32,9771 </t>
  </si>
  <si>
    <t xml:space="preserve">9,237+j33,011 </t>
  </si>
  <si>
    <t>9,091+j44,035</t>
  </si>
  <si>
    <t xml:space="preserve">4,2128+j24,9207 </t>
  </si>
  <si>
    <t xml:space="preserve">4,23+j24,954 </t>
  </si>
  <si>
    <t>4,085+j21,423</t>
  </si>
  <si>
    <t xml:space="preserve">1,4878+j12,1557 </t>
  </si>
  <si>
    <t xml:space="preserve">1,491+j12,161 </t>
  </si>
  <si>
    <t>0,278+j3,955</t>
  </si>
  <si>
    <t xml:space="preserve">0,2995+j5,6375 </t>
  </si>
  <si>
    <t xml:space="preserve">0,3+j5,639 </t>
  </si>
  <si>
    <t xml:space="preserve">3,2878+j20,5007 </t>
  </si>
  <si>
    <t xml:space="preserve">3,306+j20,533 </t>
  </si>
  <si>
    <t>0,604+j7,825</t>
  </si>
  <si>
    <t xml:space="preserve">11,2591+j25,6577 </t>
  </si>
  <si>
    <t xml:space="preserve">11,278+j25,685 </t>
  </si>
  <si>
    <t>7,404+j32,082</t>
  </si>
  <si>
    <t xml:space="preserve">0,5511+j2,2757 </t>
  </si>
  <si>
    <t xml:space="preserve">0,552+j2,277 </t>
  </si>
  <si>
    <t>150,016+j0,324</t>
  </si>
  <si>
    <t xml:space="preserve">3,1046+j9,668 </t>
  </si>
  <si>
    <t xml:space="preserve">3,108+j9,673 </t>
  </si>
  <si>
    <t>2,964+j10,626</t>
  </si>
  <si>
    <t xml:space="preserve">0,896+j4,6751 </t>
  </si>
  <si>
    <t xml:space="preserve">0,897+j4,676 </t>
  </si>
  <si>
    <t>150,051+j0,687</t>
  </si>
  <si>
    <t xml:space="preserve">14,4066+j35,8738 </t>
  </si>
  <si>
    <t xml:space="preserve">14,426+j35,897 </t>
  </si>
  <si>
    <t>17,782+j57,898</t>
  </si>
  <si>
    <t xml:space="preserve">24,6297+j67,4107 </t>
  </si>
  <si>
    <t xml:space="preserve">24,833+j67,72 </t>
  </si>
  <si>
    <t>1,693+j14,471</t>
  </si>
  <si>
    <t xml:space="preserve">2,6166+j6,7699 </t>
  </si>
  <si>
    <t xml:space="preserve">2,636+j6,796 </t>
  </si>
  <si>
    <t>0,236+j1,088</t>
  </si>
  <si>
    <t xml:space="preserve">0,1526+j1,3996 </t>
  </si>
  <si>
    <t xml:space="preserve">0,153+j1,401 </t>
  </si>
  <si>
    <t>108,047+j1,03</t>
  </si>
  <si>
    <t xml:space="preserve">24,4662+j67,6516 </t>
  </si>
  <si>
    <t xml:space="preserve">24,668+j67,962 </t>
  </si>
  <si>
    <t>1,793+j15,209</t>
  </si>
  <si>
    <t xml:space="preserve">2,5839+j6,9552 </t>
  </si>
  <si>
    <t xml:space="preserve">2,603+j6,982 </t>
  </si>
  <si>
    <t>0,113+j1,097</t>
  </si>
  <si>
    <t xml:space="preserve">0,1374+j1,267 </t>
  </si>
  <si>
    <t xml:space="preserve">0,138+j1,268 </t>
  </si>
  <si>
    <t>150,065+j1,156</t>
  </si>
  <si>
    <t xml:space="preserve">2,7301+j7,0866 </t>
  </si>
  <si>
    <t xml:space="preserve">2,749+j7,113 </t>
  </si>
  <si>
    <t>1,072+j1,837</t>
  </si>
  <si>
    <t xml:space="preserve">0,1351+j0,9401 </t>
  </si>
  <si>
    <t xml:space="preserve">0,136+j0,941 </t>
  </si>
  <si>
    <t>78,021+j0,149</t>
  </si>
  <si>
    <t xml:space="preserve">2,7446+j6,8696 </t>
  </si>
  <si>
    <t xml:space="preserve">2,764+j6,895 </t>
  </si>
  <si>
    <t>0,542+j1,095</t>
  </si>
  <si>
    <t xml:space="preserve">0,1583+j0,7814 </t>
  </si>
  <si>
    <t xml:space="preserve">0,159+j0,783 </t>
  </si>
  <si>
    <t>53,945+j0,357</t>
  </si>
  <si>
    <t xml:space="preserve">2,8036+j7,0213 </t>
  </si>
  <si>
    <t xml:space="preserve">2,823+j7,047 </t>
  </si>
  <si>
    <t>0,685+j1,281</t>
  </si>
  <si>
    <t xml:space="preserve">0,0685+j0,9214 </t>
  </si>
  <si>
    <t xml:space="preserve">0,069+j0,922 </t>
  </si>
  <si>
    <t>165,023+j0,748</t>
  </si>
  <si>
    <t xml:space="preserve">0,1596+j2,3418 </t>
  </si>
  <si>
    <t xml:space="preserve">0,16+j2,343 </t>
  </si>
  <si>
    <t>54,065+j2,098</t>
  </si>
  <si>
    <t xml:space="preserve">2,8285+j7,0645 </t>
  </si>
  <si>
    <t xml:space="preserve">2,848+j7,09 </t>
  </si>
  <si>
    <t>0,789+j1,297</t>
  </si>
  <si>
    <t xml:space="preserve">0,0679+j0,6856 </t>
  </si>
  <si>
    <t xml:space="preserve">0,068+j0,686 </t>
  </si>
  <si>
    <t>54,025+j0,526</t>
  </si>
  <si>
    <t xml:space="preserve">2,8007+j7,0662 </t>
  </si>
  <si>
    <t xml:space="preserve">2,82+j7,092 </t>
  </si>
  <si>
    <t>0,724+j1,359</t>
  </si>
  <si>
    <t xml:space="preserve">0,1402+j1,3305 </t>
  </si>
  <si>
    <t xml:space="preserve">0,141+j1,332 </t>
  </si>
  <si>
    <t>54,049+j1,081</t>
  </si>
  <si>
    <t xml:space="preserve">25,1298+j70,1022 </t>
  </si>
  <si>
    <t xml:space="preserve">25,334+j70,411 </t>
  </si>
  <si>
    <t>3,65+j21,339</t>
  </si>
  <si>
    <t xml:space="preserve">2,7619+j7,0115 </t>
  </si>
  <si>
    <t xml:space="preserve">2,782+j7,037 </t>
  </si>
  <si>
    <t>0,462+j1,355</t>
  </si>
  <si>
    <t xml:space="preserve">2,8103+j7,0237 </t>
  </si>
  <si>
    <t xml:space="preserve">2,83+j7,05 </t>
  </si>
  <si>
    <t>0,802+j1,278</t>
  </si>
  <si>
    <t xml:space="preserve">0,1442+j1,2145 </t>
  </si>
  <si>
    <t xml:space="preserve">0,145+j1,216 </t>
  </si>
  <si>
    <t>54,042+j0,35</t>
  </si>
  <si>
    <t xml:space="preserve">3,265+j8,8306 </t>
  </si>
  <si>
    <t xml:space="preserve">3,285+j8,856 </t>
  </si>
  <si>
    <t>2,335+j6,644</t>
  </si>
  <si>
    <t xml:space="preserve">0,1617+j1,3658 </t>
  </si>
  <si>
    <t xml:space="preserve">0,163+j1,367 </t>
  </si>
  <si>
    <t>150,057+j0,397</t>
  </si>
  <si>
    <t xml:space="preserve">3,1586+j8,2255 </t>
  </si>
  <si>
    <t xml:space="preserve">3,178+j8,251 </t>
  </si>
  <si>
    <t>2,096+j2,712</t>
  </si>
  <si>
    <t xml:space="preserve">0,1563+j1,3801 </t>
  </si>
  <si>
    <t xml:space="preserve">0,157+j1,381 </t>
  </si>
  <si>
    <t>54,11+j1,14</t>
  </si>
  <si>
    <t xml:space="preserve">2,8197+j7,5497 </t>
  </si>
  <si>
    <t xml:space="preserve">2,839+j7,575 </t>
  </si>
  <si>
    <t>0,715+j3,228</t>
  </si>
  <si>
    <t xml:space="preserve">2,7282+j6,9027 </t>
  </si>
  <si>
    <t xml:space="preserve">2,748+j6,929 </t>
  </si>
  <si>
    <t>0,717+j1,201</t>
  </si>
  <si>
    <t xml:space="preserve">0,1319+j0,9318 </t>
  </si>
  <si>
    <t xml:space="preserve">0,133+j0,933 </t>
  </si>
  <si>
    <t>54,057+j0,302</t>
  </si>
  <si>
    <t xml:space="preserve">0,0746+j1,208 </t>
  </si>
  <si>
    <t xml:space="preserve">0,075+j1,209 </t>
  </si>
  <si>
    <t>165,055+j1,123</t>
  </si>
  <si>
    <t xml:space="preserve">2,8013+j7,0856 </t>
  </si>
  <si>
    <t xml:space="preserve">2,821+j7,111 </t>
  </si>
  <si>
    <t>1,031+j1,369</t>
  </si>
  <si>
    <t xml:space="preserve">3,0002+j7,5656 </t>
  </si>
  <si>
    <t xml:space="preserve">3,02+j7,592 </t>
  </si>
  <si>
    <t>1,447+j1,71</t>
  </si>
  <si>
    <t xml:space="preserve">15,2754+j31,5151 </t>
  </si>
  <si>
    <t xml:space="preserve">15,294+j31,541 </t>
  </si>
  <si>
    <t>13,787+j49,624</t>
  </si>
  <si>
    <t xml:space="preserve">0,7407+j3,5454 </t>
  </si>
  <si>
    <t xml:space="preserve">0,742+j3,546 </t>
  </si>
  <si>
    <t xml:space="preserve">9,6467+j21,7174 </t>
  </si>
  <si>
    <t xml:space="preserve">9,65+j21,722 </t>
  </si>
  <si>
    <t>25,591+j54,957</t>
  </si>
  <si>
    <t xml:space="preserve">0,0836+j0,6115 </t>
  </si>
  <si>
    <t xml:space="preserve">0,084+j0,613 </t>
  </si>
  <si>
    <t xml:space="preserve">0,1141+j1,2313 </t>
  </si>
  <si>
    <t xml:space="preserve">0,115+j1,233 </t>
  </si>
  <si>
    <t xml:space="preserve">0,1096+j1,0293 </t>
  </si>
  <si>
    <t xml:space="preserve">0,11+j1,031 </t>
  </si>
  <si>
    <t xml:space="preserve">14,8576+j54,7731 </t>
  </si>
  <si>
    <t xml:space="preserve">15,022+j55,131 </t>
  </si>
  <si>
    <t>3,428+j25,841</t>
  </si>
  <si>
    <t xml:space="preserve">1,7288+j8,4458 </t>
  </si>
  <si>
    <t xml:space="preserve">1,744+j8,477 </t>
  </si>
  <si>
    <t>0,213+j1,976</t>
  </si>
  <si>
    <t xml:space="preserve">1,1033+j17,9287 </t>
  </si>
  <si>
    <t xml:space="preserve">1,106+j17,934 </t>
  </si>
  <si>
    <t>0,342+j8,346</t>
  </si>
  <si>
    <t xml:space="preserve">0,251+j9,951 </t>
  </si>
  <si>
    <t xml:space="preserve">0,252+j9,952 </t>
  </si>
  <si>
    <t xml:space="preserve">4,0381+j18,3899 </t>
  </si>
  <si>
    <t xml:space="preserve">4,054+j18,429 </t>
  </si>
  <si>
    <t>5,068+j21,568</t>
  </si>
  <si>
    <t xml:space="preserve">7,2124+j24,5477 </t>
  </si>
  <si>
    <t xml:space="preserve">7,23+j24,58 </t>
  </si>
  <si>
    <t>11,34+j48,956</t>
  </si>
  <si>
    <t xml:space="preserve">0,3303+j1,7603 </t>
  </si>
  <si>
    <t xml:space="preserve">0,331+j1,762 </t>
  </si>
  <si>
    <t>150,512+j2,839</t>
  </si>
  <si>
    <t xml:space="preserve">6,9884+j16,8438 </t>
  </si>
  <si>
    <t xml:space="preserve">7,008+j16,87 </t>
  </si>
  <si>
    <t>7,812+j27,366</t>
  </si>
  <si>
    <t xml:space="preserve">0,345+j1,8633 </t>
  </si>
  <si>
    <t xml:space="preserve">0,346+j1,864 </t>
  </si>
  <si>
    <t>165,019+j0,328</t>
  </si>
  <si>
    <t xml:space="preserve">5,7798+j16,6388 </t>
  </si>
  <si>
    <t xml:space="preserve">5,799+j16,667 </t>
  </si>
  <si>
    <t>7,877+j33,308</t>
  </si>
  <si>
    <t xml:space="preserve">2,1382+j6,9343 </t>
  </si>
  <si>
    <t xml:space="preserve">2,142+j6,938 </t>
  </si>
  <si>
    <t>0,264+j3,59</t>
  </si>
  <si>
    <t xml:space="preserve">0,3748+j3,7331 </t>
  </si>
  <si>
    <t xml:space="preserve">0,376+j3,734 </t>
  </si>
  <si>
    <t xml:space="preserve">2,4152+j13,6989 </t>
  </si>
  <si>
    <t xml:space="preserve">2,431+j13,738 </t>
  </si>
  <si>
    <t>2,26+j9,681</t>
  </si>
  <si>
    <t xml:space="preserve">11,2118+j23,0704 </t>
  </si>
  <si>
    <t xml:space="preserve">11,231+j23,098 </t>
  </si>
  <si>
    <t>3,082+j22,719</t>
  </si>
  <si>
    <t xml:space="preserve">0,469+j2,1296 </t>
  </si>
  <si>
    <t xml:space="preserve">0,47+j2,131 </t>
  </si>
  <si>
    <t>150,153+j2,023</t>
  </si>
  <si>
    <t>11,792+j46,4</t>
  </si>
  <si>
    <t xml:space="preserve">4,9001+j15,5014 </t>
  </si>
  <si>
    <t xml:space="preserve">4,919+j15,528 </t>
  </si>
  <si>
    <t>2,648+j10,799</t>
  </si>
  <si>
    <t xml:space="preserve">6,4368+j21,7227 </t>
  </si>
  <si>
    <t xml:space="preserve">6,456+j21,75 </t>
  </si>
  <si>
    <t>9,371+j31,418</t>
  </si>
  <si>
    <t xml:space="preserve">0,3207+j2,0784 </t>
  </si>
  <si>
    <t xml:space="preserve">0,322+j2,08 </t>
  </si>
  <si>
    <t>150,02+j0,333</t>
  </si>
  <si>
    <t xml:space="preserve">0,6642+j3,7863 </t>
  </si>
  <si>
    <t xml:space="preserve">0,665+j3,787 </t>
  </si>
  <si>
    <t xml:space="preserve">4,6527+j13,5716 </t>
  </si>
  <si>
    <t xml:space="preserve">4,673+j13,597 </t>
  </si>
  <si>
    <t>4,515+j11,254</t>
  </si>
  <si>
    <t xml:space="preserve">0,2135+j1,5914 </t>
  </si>
  <si>
    <t xml:space="preserve">0,214+j1,593 </t>
  </si>
  <si>
    <t>150,22+j1,37</t>
  </si>
  <si>
    <t xml:space="preserve">23,8045+j70,5108 </t>
  </si>
  <si>
    <t xml:space="preserve">24,003+j70,826 </t>
  </si>
  <si>
    <t>2,142+j18,753</t>
  </si>
  <si>
    <t xml:space="preserve">2,1844+j7,9986 </t>
  </si>
  <si>
    <t xml:space="preserve">2,202+j8,027 </t>
  </si>
  <si>
    <t>0,094+j1,345</t>
  </si>
  <si>
    <t xml:space="preserve">14,1982+j48,2111 </t>
  </si>
  <si>
    <t xml:space="preserve">14,215+j48,246 </t>
  </si>
  <si>
    <t>22,416+j90,219</t>
  </si>
  <si>
    <t xml:space="preserve">0,6633+j3,2304 </t>
  </si>
  <si>
    <t xml:space="preserve">0,664+j3,232 </t>
  </si>
  <si>
    <t>150,218+j2,648</t>
  </si>
  <si>
    <t xml:space="preserve">7,7068+j25,7697 </t>
  </si>
  <si>
    <t xml:space="preserve">7,726+j25,796 </t>
  </si>
  <si>
    <t>13,51+j49,051</t>
  </si>
  <si>
    <t xml:space="preserve">1,5467+j9,9979 </t>
  </si>
  <si>
    <t xml:space="preserve">1,55+j10,002 </t>
  </si>
  <si>
    <t>1,982+j19,382</t>
  </si>
  <si>
    <t xml:space="preserve">0,4803+j4,0341 </t>
  </si>
  <si>
    <t xml:space="preserve">0,481+j4,035 </t>
  </si>
  <si>
    <t>170,228+j44,93</t>
  </si>
  <si>
    <t xml:space="preserve">3,6674+j10,618 </t>
  </si>
  <si>
    <t xml:space="preserve">3,686+j10,645 </t>
  </si>
  <si>
    <t>2,474+j10,561</t>
  </si>
  <si>
    <t xml:space="preserve">1,0203+j6,4277 </t>
  </si>
  <si>
    <t xml:space="preserve">1,024+j6,432 </t>
  </si>
  <si>
    <t>0,174+j3,0</t>
  </si>
  <si>
    <t xml:space="preserve">0,2381+j3,34 </t>
  </si>
  <si>
    <t xml:space="preserve">0,239+j3,341 </t>
  </si>
  <si>
    <t xml:space="preserve">7,3181+j19,489 </t>
  </si>
  <si>
    <t xml:space="preserve">7,337+j19,514 </t>
  </si>
  <si>
    <t>8,152+j33,663</t>
  </si>
  <si>
    <t xml:space="preserve">1,4995+j8,12 </t>
  </si>
  <si>
    <t xml:space="preserve">1,503+j8,124 </t>
  </si>
  <si>
    <t>0,302+j3,635</t>
  </si>
  <si>
    <t xml:space="preserve">0,4416+j3,7345 </t>
  </si>
  <si>
    <t xml:space="preserve">0,442+j3,736 </t>
  </si>
  <si>
    <t xml:space="preserve">9,1113+j21,8709 </t>
  </si>
  <si>
    <t xml:space="preserve">9,131+j21,895 </t>
  </si>
  <si>
    <t>5,876+j26,185</t>
  </si>
  <si>
    <t xml:space="preserve">0,1441+j0,7399 </t>
  </si>
  <si>
    <t xml:space="preserve">0,145+j0,741 </t>
  </si>
  <si>
    <t xml:space="preserve">0,1255+j1,649 </t>
  </si>
  <si>
    <t xml:space="preserve">0,126+j1,651 </t>
  </si>
  <si>
    <t xml:space="preserve">0,2068+j2,2227 </t>
  </si>
  <si>
    <t xml:space="preserve">0,208+j2,224 </t>
  </si>
  <si>
    <t xml:space="preserve">14,213+j40,4667 </t>
  </si>
  <si>
    <t xml:space="preserve">14,23+j40,501 </t>
  </si>
  <si>
    <t>17,72+j68,486</t>
  </si>
  <si>
    <t xml:space="preserve">0,161+j1,7733 </t>
  </si>
  <si>
    <t xml:space="preserve">0,162+j1,775 </t>
  </si>
  <si>
    <t>150,015+j0,3</t>
  </si>
  <si>
    <t xml:space="preserve">2,6005+j13,7475 </t>
  </si>
  <si>
    <t xml:space="preserve">2,616+j13,787 </t>
  </si>
  <si>
    <t>2,639+j12,876</t>
  </si>
  <si>
    <t xml:space="preserve">7,7508+j41,0642 </t>
  </si>
  <si>
    <t xml:space="preserve">7,892+j41,545 </t>
  </si>
  <si>
    <t>0,506+j9,381</t>
  </si>
  <si>
    <t xml:space="preserve">1,8055+j11,4071 </t>
  </si>
  <si>
    <t xml:space="preserve">1,821+j11,447 </t>
  </si>
  <si>
    <t>0,374+j3,748</t>
  </si>
  <si>
    <t xml:space="preserve">26,5996+j84,721 </t>
  </si>
  <si>
    <t xml:space="preserve">26,805+j85,037 </t>
  </si>
  <si>
    <t>7,708+j49,839</t>
  </si>
  <si>
    <t xml:space="preserve">3,3051+j10,6696 </t>
  </si>
  <si>
    <t xml:space="preserve">3,325+j10,696 </t>
  </si>
  <si>
    <t>0,209+j3,068</t>
  </si>
  <si>
    <t xml:space="preserve">0,3051+j3,4715 </t>
  </si>
  <si>
    <t xml:space="preserve">0,306+j3,473 </t>
  </si>
  <si>
    <t>150,031+j0,681</t>
  </si>
  <si>
    <t xml:space="preserve">11,4982+j48,2553 </t>
  </si>
  <si>
    <t xml:space="preserve">11,645+j48,632 </t>
  </si>
  <si>
    <t>7,209+j33,609</t>
  </si>
  <si>
    <t xml:space="preserve">3,3582+j22,4049 </t>
  </si>
  <si>
    <t xml:space="preserve">3,374+j22,436 </t>
  </si>
  <si>
    <t>0,589+j10,873</t>
  </si>
  <si>
    <t xml:space="preserve">4,0819+j9,0968 </t>
  </si>
  <si>
    <t xml:space="preserve">4,102+j9,123 </t>
  </si>
  <si>
    <t>3,008+j8,6</t>
  </si>
  <si>
    <t xml:space="preserve">0,2169+j1,5217 </t>
  </si>
  <si>
    <t xml:space="preserve">0,218+j1,523 </t>
  </si>
  <si>
    <t>150,017+j0,294</t>
  </si>
  <si>
    <t xml:space="preserve">3,4573+j10,2391 </t>
  </si>
  <si>
    <t xml:space="preserve">3,477+j10,266 </t>
  </si>
  <si>
    <t>3,616+j10,555</t>
  </si>
  <si>
    <t xml:space="preserve">1,0164+j6,4521 </t>
  </si>
  <si>
    <t xml:space="preserve">1,02+j6,456 </t>
  </si>
  <si>
    <t>0,22+j2,926</t>
  </si>
  <si>
    <t xml:space="preserve">0,2672+j3,3834 </t>
  </si>
  <si>
    <t xml:space="preserve">0,268+j3,385 </t>
  </si>
  <si>
    <t xml:space="preserve">4,8359+j22,7715 </t>
  </si>
  <si>
    <t xml:space="preserve">4,853+j22,807 </t>
  </si>
  <si>
    <t>5,722+j26,194</t>
  </si>
  <si>
    <t xml:space="preserve">0,6737+j7,7655 </t>
  </si>
  <si>
    <t xml:space="preserve">0,677+j7,772 </t>
  </si>
  <si>
    <t>0,114+j2,906</t>
  </si>
  <si>
    <t xml:space="preserve">0,2497+j2,1309 </t>
  </si>
  <si>
    <t xml:space="preserve">0,25+j2,132 </t>
  </si>
  <si>
    <t>150,017+j0,329</t>
  </si>
  <si>
    <t xml:space="preserve">3,6255+j18,7254 </t>
  </si>
  <si>
    <t xml:space="preserve">3,642+j18,761 </t>
  </si>
  <si>
    <t>3,346+j15,362</t>
  </si>
  <si>
    <t xml:space="preserve">0,1638+j3,4907 </t>
  </si>
  <si>
    <t xml:space="preserve">0,165+j3,492 </t>
  </si>
  <si>
    <t xml:space="preserve">0,5749+j4,0464 </t>
  </si>
  <si>
    <t xml:space="preserve">0,576+j4,048 </t>
  </si>
  <si>
    <t xml:space="preserve">12,3824+j41,7721 </t>
  </si>
  <si>
    <t xml:space="preserve">12,399+j41,809 </t>
  </si>
  <si>
    <t>12,403+j60,614</t>
  </si>
  <si>
    <t xml:space="preserve">12,688+j41,1582 </t>
  </si>
  <si>
    <t xml:space="preserve">12,706+j41,189 </t>
  </si>
  <si>
    <t>10,288+j48,928</t>
  </si>
  <si>
    <t xml:space="preserve">2,3464+j9,8127 </t>
  </si>
  <si>
    <t xml:space="preserve">2,35+j9,818 </t>
  </si>
  <si>
    <t>0,141+j2,344</t>
  </si>
  <si>
    <t xml:space="preserve">0,6321+j3,2274 </t>
  </si>
  <si>
    <t xml:space="preserve">0,633+j3,229 </t>
  </si>
  <si>
    <t xml:space="preserve">5,4127+j17,2652 </t>
  </si>
  <si>
    <t xml:space="preserve">5,43+j17,294 </t>
  </si>
  <si>
    <t>9,293+j35,043</t>
  </si>
  <si>
    <t xml:space="preserve">0,3062+j2,5433 </t>
  </si>
  <si>
    <t xml:space="preserve">0,307+j2,545 </t>
  </si>
  <si>
    <t>150,027+j0,486</t>
  </si>
  <si>
    <t xml:space="preserve">10,843+j30,2907 </t>
  </si>
  <si>
    <t xml:space="preserve">10,861+j30,318 </t>
  </si>
  <si>
    <t>4,987+j28,573</t>
  </si>
  <si>
    <t xml:space="preserve">14,0254+j42,1688 </t>
  </si>
  <si>
    <t xml:space="preserve">14,044+j42,198 </t>
  </si>
  <si>
    <t>14,972+j69,493</t>
  </si>
  <si>
    <t xml:space="preserve">0,8274+j5,0315 </t>
  </si>
  <si>
    <t xml:space="preserve">0,828+j5,033 </t>
  </si>
  <si>
    <t>159,972+j0,846</t>
  </si>
  <si>
    <t xml:space="preserve">9,6493+j19,85 </t>
  </si>
  <si>
    <t xml:space="preserve">9,668+j19,878 </t>
  </si>
  <si>
    <t>4,878+j23,534</t>
  </si>
  <si>
    <t xml:space="preserve">0,4224+j0,8829 </t>
  </si>
  <si>
    <t xml:space="preserve">0,423+j0,884 </t>
  </si>
  <si>
    <t>165,028+j0,481</t>
  </si>
  <si>
    <t xml:space="preserve">0,6605+j6,3258 </t>
  </si>
  <si>
    <t xml:space="preserve">0,685+j6,329 </t>
  </si>
  <si>
    <t>0,222+j3,227</t>
  </si>
  <si>
    <t xml:space="preserve">0,1962+j3,1108 </t>
  </si>
  <si>
    <t xml:space="preserve">0,202+j3,111 </t>
  </si>
  <si>
    <t xml:space="preserve">7,0576+j26,2334 </t>
  </si>
  <si>
    <t xml:space="preserve">7,113+j26,258 </t>
  </si>
  <si>
    <t>7,691+j36,745</t>
  </si>
  <si>
    <t xml:space="preserve">0,5176+j4,2955 </t>
  </si>
  <si>
    <t xml:space="preserve">0,52+j4,297 </t>
  </si>
  <si>
    <t>150,046+j0,8</t>
  </si>
  <si>
    <t xml:space="preserve">5,9327+j25,9563 </t>
  </si>
  <si>
    <t xml:space="preserve">6,054+j25,975 </t>
  </si>
  <si>
    <t>7,586+j34,938</t>
  </si>
  <si>
    <t xml:space="preserve">16,1828+j52,281 </t>
  </si>
  <si>
    <t xml:space="preserve">16,251+j52,304 </t>
  </si>
  <si>
    <t>6,943+j47,371</t>
  </si>
  <si>
    <t xml:space="preserve">0,7509+j3,4136 </t>
  </si>
  <si>
    <t xml:space="preserve">0,754+j3,415 </t>
  </si>
  <si>
    <t>150,146+j2,239</t>
  </si>
  <si>
    <t xml:space="preserve">2,1926+j9,3757 </t>
  </si>
  <si>
    <t xml:space="preserve">2,808+j9,44 </t>
  </si>
  <si>
    <t>1,831+j11,357</t>
  </si>
  <si>
    <t xml:space="preserve">3,9558+j9,4038 </t>
  </si>
  <si>
    <t xml:space="preserve">4,082+j9,42 </t>
  </si>
  <si>
    <t>4,546+j16,805</t>
  </si>
  <si>
    <t xml:space="preserve">0,9233+j4,7372 </t>
  </si>
  <si>
    <t xml:space="preserve">0,945+j4,739 </t>
  </si>
  <si>
    <t>0,157+j2,28</t>
  </si>
  <si>
    <t xml:space="preserve">0,2437+j2,3103 </t>
  </si>
  <si>
    <t xml:space="preserve">0,249+j2,311 </t>
  </si>
  <si>
    <t xml:space="preserve">2,3163+j8,9342 </t>
  </si>
  <si>
    <t xml:space="preserve">2,965+j9,01 </t>
  </si>
  <si>
    <t>0,976+j7,112</t>
  </si>
  <si>
    <t xml:space="preserve">0,3558+j6,4027 </t>
  </si>
  <si>
    <t xml:space="preserve">0,384+j6,406 </t>
  </si>
  <si>
    <t xml:space="preserve">2,3878+j9,1321 </t>
  </si>
  <si>
    <t xml:space="preserve">3,032+j9,206 </t>
  </si>
  <si>
    <t>1,111+j7,499</t>
  </si>
  <si>
    <t xml:space="preserve">0,3587+j6,3881 </t>
  </si>
  <si>
    <t xml:space="preserve">0,387+j6,391 </t>
  </si>
  <si>
    <t xml:space="preserve">6,1067+j28,586 </t>
  </si>
  <si>
    <t xml:space="preserve">7,593+j28,874 </t>
  </si>
  <si>
    <t>2,998+j19,273</t>
  </si>
  <si>
    <t xml:space="preserve">0,1505+j1,6218 </t>
  </si>
  <si>
    <t xml:space="preserve">0,155+j1,623 </t>
  </si>
  <si>
    <t xml:space="preserve">3,799+j8,7822 </t>
  </si>
  <si>
    <t xml:space="preserve">3,819+j8,783 </t>
  </si>
  <si>
    <t>4,639+j11,092</t>
  </si>
  <si>
    <t xml:space="preserve">5,0943+j18,3547 </t>
  </si>
  <si>
    <t xml:space="preserve">5,298+j18,382 </t>
  </si>
  <si>
    <t>7,376+j33,189</t>
  </si>
  <si>
    <t xml:space="preserve">4,1752+j16,0069 </t>
  </si>
  <si>
    <t xml:space="preserve">4,291+j16,017 </t>
  </si>
  <si>
    <t>7,632+j26,493</t>
  </si>
  <si>
    <t xml:space="preserve">5,1138+j18,8513 </t>
  </si>
  <si>
    <t xml:space="preserve">5,229+j18,86 </t>
  </si>
  <si>
    <t>7,837+j29,197</t>
  </si>
  <si>
    <t xml:space="preserve">6,2528+j30,758 </t>
  </si>
  <si>
    <t xml:space="preserve">7,712+j31,042 </t>
  </si>
  <si>
    <t>5,419+j28,595</t>
  </si>
  <si>
    <t xml:space="preserve">0,4481+j2,1499 </t>
  </si>
  <si>
    <t xml:space="preserve">0,454+j2,15 </t>
  </si>
  <si>
    <t>150,022+j0,443</t>
  </si>
  <si>
    <t xml:space="preserve">9,058+j20,1953 </t>
  </si>
  <si>
    <t xml:space="preserve">9,189+j20,202 </t>
  </si>
  <si>
    <t>6,925+j28,941</t>
  </si>
  <si>
    <t xml:space="preserve">7,8686+j29,5844 </t>
  </si>
  <si>
    <t xml:space="preserve">8,073+j29,612 </t>
  </si>
  <si>
    <t>17,346+j64,934</t>
  </si>
  <si>
    <t xml:space="preserve">3,942+j14,1686 </t>
  </si>
  <si>
    <t xml:space="preserve">4,117+j14,186 </t>
  </si>
  <si>
    <t>3,06+j13,815</t>
  </si>
  <si>
    <t xml:space="preserve">0,8349+j6,3523 </t>
  </si>
  <si>
    <t xml:space="preserve">0,866+j6,355 </t>
  </si>
  <si>
    <t>0,167+j2,605</t>
  </si>
  <si>
    <t xml:space="preserve">0,2158+j2,8209 </t>
  </si>
  <si>
    <t xml:space="preserve">0,223+j2,822 </t>
  </si>
  <si>
    <t xml:space="preserve">4,1732+j18,5396 </t>
  </si>
  <si>
    <t xml:space="preserve">4,226+j18,565 </t>
  </si>
  <si>
    <t>3,325+j17,438</t>
  </si>
  <si>
    <t xml:space="preserve">10,6909+j69,8837 </t>
  </si>
  <si>
    <t xml:space="preserve">11,619+j70,108 </t>
  </si>
  <si>
    <t>15,379+j93,532</t>
  </si>
  <si>
    <t xml:space="preserve">3,8627+j15,1036 </t>
  </si>
  <si>
    <t xml:space="preserve">4,506+j15,177 </t>
  </si>
  <si>
    <t>6,615+j25,44</t>
  </si>
  <si>
    <t xml:space="preserve">0,8209+j6,5172 </t>
  </si>
  <si>
    <t xml:space="preserve">0,934+j6,53 </t>
  </si>
  <si>
    <t>0,219+j2,91</t>
  </si>
  <si>
    <t xml:space="preserve">0,1992+j2,8704 </t>
  </si>
  <si>
    <t xml:space="preserve">0,228+j2,874 </t>
  </si>
  <si>
    <t xml:space="preserve">4,3397+j17,0296 </t>
  </si>
  <si>
    <t xml:space="preserve">4,983+j17,103 </t>
  </si>
  <si>
    <t>4,503+j21,687</t>
  </si>
  <si>
    <t xml:space="preserve">13,9247+j26,3185 </t>
  </si>
  <si>
    <t xml:space="preserve">14,058+j26,327 </t>
  </si>
  <si>
    <t>9,65+j37,893</t>
  </si>
  <si>
    <t xml:space="preserve">0,8204+j4,2993 </t>
  </si>
  <si>
    <t xml:space="preserve">0,826+j4,3 </t>
  </si>
  <si>
    <t>150,048+j0,803</t>
  </si>
  <si>
    <t xml:space="preserve">5,8213+j22,4356 </t>
  </si>
  <si>
    <t xml:space="preserve">6,181+j22,481 </t>
  </si>
  <si>
    <t>11,453+j33,031</t>
  </si>
  <si>
    <t xml:space="preserve">0,3017+j2,1579 </t>
  </si>
  <si>
    <t xml:space="preserve">0,318+j2,16 </t>
  </si>
  <si>
    <t>150,022+j0,389</t>
  </si>
  <si>
    <t xml:space="preserve">3,3549+j7,1284 </t>
  </si>
  <si>
    <t xml:space="preserve">3,498+j7,151 </t>
  </si>
  <si>
    <t>3,33+j11,867</t>
  </si>
  <si>
    <t xml:space="preserve">27,0796+j62,7706 </t>
  </si>
  <si>
    <t xml:space="preserve">27,284+j62,789 </t>
  </si>
  <si>
    <t>33,302+j124,567</t>
  </si>
  <si>
    <t xml:space="preserve">4,9868+j15,8089 </t>
  </si>
  <si>
    <t xml:space="preserve">5,023+j15,812 </t>
  </si>
  <si>
    <t>0,273+j4,575</t>
  </si>
  <si>
    <t xml:space="preserve">1,2911+j5,5561 </t>
  </si>
  <si>
    <t xml:space="preserve">1,3+j5,557 </t>
  </si>
  <si>
    <t xml:space="preserve">3,4462+j12,8794 </t>
  </si>
  <si>
    <t xml:space="preserve">3,625+j12,901 </t>
  </si>
  <si>
    <t>3,21+j13,02</t>
  </si>
  <si>
    <t xml:space="preserve">0,1762+j1,32 </t>
  </si>
  <si>
    <t xml:space="preserve">0,184+j1,321 </t>
  </si>
  <si>
    <t>150,011+j0,212</t>
  </si>
  <si>
    <t xml:space="preserve">2,9332+j10,9782 </t>
  </si>
  <si>
    <t xml:space="preserve">3,049+j10,988 </t>
  </si>
  <si>
    <t>3,168+j12,28</t>
  </si>
  <si>
    <t xml:space="preserve">0,4765+j2,9199 </t>
  </si>
  <si>
    <t xml:space="preserve">0,482+j2,921 </t>
  </si>
  <si>
    <t>0,027+j0,491</t>
  </si>
  <si>
    <t xml:space="preserve">9,2753+j25,8304 </t>
  </si>
  <si>
    <t xml:space="preserve">9,405+j25,851 </t>
  </si>
  <si>
    <t>8,793+j40,113</t>
  </si>
  <si>
    <t xml:space="preserve">8,6921+j32,9167 </t>
  </si>
  <si>
    <t xml:space="preserve">8,896+j32,944 </t>
  </si>
  <si>
    <t>20,305+j74,349</t>
  </si>
  <si>
    <t xml:space="preserve">2,9764+j11,4778 </t>
  </si>
  <si>
    <t xml:space="preserve">3,092+j11,489 </t>
  </si>
  <si>
    <t>4,596+j11,758</t>
  </si>
  <si>
    <t xml:space="preserve">0,1685+j1,6142 </t>
  </si>
  <si>
    <t xml:space="preserve">0,174+j1,615 </t>
  </si>
  <si>
    <t>150,188+j1,485</t>
  </si>
  <si>
    <t xml:space="preserve">2,9453+j13,4673 </t>
  </si>
  <si>
    <t xml:space="preserve">3,116+j13,514 </t>
  </si>
  <si>
    <t xml:space="preserve">5,59+j15,8623 </t>
  </si>
  <si>
    <t xml:space="preserve">5,712+j15,877 </t>
  </si>
  <si>
    <t>8,958+j31,387</t>
  </si>
  <si>
    <t xml:space="preserve">1,3397+j5,4512 </t>
  </si>
  <si>
    <t xml:space="preserve">1,36+j5,452 </t>
  </si>
  <si>
    <t>0,186+j2,109</t>
  </si>
  <si>
    <t xml:space="preserve">0,3409+j2,3799 </t>
  </si>
  <si>
    <t xml:space="preserve">0,346+j2,38 </t>
  </si>
  <si>
    <t xml:space="preserve">5,0155+j27,9874 </t>
  </si>
  <si>
    <t xml:space="preserve">5,115+j28,006 </t>
  </si>
  <si>
    <t>9,491+j35,915</t>
  </si>
  <si>
    <t xml:space="preserve">1,7974+j6,3911 </t>
  </si>
  <si>
    <t xml:space="preserve">1,94+j6,418 </t>
  </si>
  <si>
    <t xml:space="preserve">0,5971+j5,2744 </t>
  </si>
  <si>
    <t xml:space="preserve">0,622+j5,277 </t>
  </si>
  <si>
    <t>0,177+j2,969</t>
  </si>
  <si>
    <t xml:space="preserve">0,1514+j2,6459 </t>
  </si>
  <si>
    <t xml:space="preserve">0,158+j2,647 </t>
  </si>
  <si>
    <t xml:space="preserve">7,5667+j14,8728 </t>
  </si>
  <si>
    <t xml:space="preserve">7,706+j14,892 </t>
  </si>
  <si>
    <t>12,111+j39,108</t>
  </si>
  <si>
    <t xml:space="preserve">0,3819+j1,8982 </t>
  </si>
  <si>
    <t xml:space="preserve">0,388+j1,899 </t>
  </si>
  <si>
    <t>150,024+j0,461</t>
  </si>
  <si>
    <t xml:space="preserve">0,048+j0,421 </t>
  </si>
  <si>
    <t xml:space="preserve">0,054+j0,422 </t>
  </si>
  <si>
    <t xml:space="preserve">0,058+j0,3737 </t>
  </si>
  <si>
    <t xml:space="preserve">0,064+j0,375 </t>
  </si>
  <si>
    <t xml:space="preserve">0,0078+j0,0588 </t>
  </si>
  <si>
    <t xml:space="preserve">0,009+j0,059 </t>
  </si>
  <si>
    <t xml:space="preserve">0,0477+j0,646 </t>
  </si>
  <si>
    <t xml:space="preserve">0,054+j0,647 </t>
  </si>
  <si>
    <t xml:space="preserve">2,9944+j10,1808 </t>
  </si>
  <si>
    <t xml:space="preserve">3,109+j10,189 </t>
  </si>
  <si>
    <t>3,235+j10,652</t>
  </si>
  <si>
    <t xml:space="preserve">0,1433+j1,4742 </t>
  </si>
  <si>
    <t xml:space="preserve">0,148+j1,475 </t>
  </si>
  <si>
    <t>150,16+j1,491</t>
  </si>
  <si>
    <t xml:space="preserve">8,6838+j30,5441 </t>
  </si>
  <si>
    <t xml:space="preserve">8,778+j30,572 </t>
  </si>
  <si>
    <t>11,361+j51,409</t>
  </si>
  <si>
    <t xml:space="preserve">3,3084+j22,4152 </t>
  </si>
  <si>
    <t xml:space="preserve">3,41+j22,44 </t>
  </si>
  <si>
    <t>4,082+j21,449</t>
  </si>
  <si>
    <t xml:space="preserve">1,3169+j9,0132 </t>
  </si>
  <si>
    <t xml:space="preserve">1,334+j9,015 </t>
  </si>
  <si>
    <t>0,206+j2,769</t>
  </si>
  <si>
    <t xml:space="preserve">0,2389+j4,0178 </t>
  </si>
  <si>
    <t xml:space="preserve">0,243+j4,019 </t>
  </si>
  <si>
    <t xml:space="preserve">2,5382+j17,9434 </t>
  </si>
  <si>
    <t xml:space="preserve">2,638+j17,962 </t>
  </si>
  <si>
    <t>0,585+j7,556</t>
  </si>
  <si>
    <t xml:space="preserve">10,1677+j22,7601 </t>
  </si>
  <si>
    <t xml:space="preserve">10,32+j22,785 </t>
  </si>
  <si>
    <t>7,265+j31,61</t>
  </si>
  <si>
    <t xml:space="preserve">0,503+j2,1479 </t>
  </si>
  <si>
    <t xml:space="preserve">0,51+j2,149 </t>
  </si>
  <si>
    <t xml:space="preserve">2,7526+j7,8215 </t>
  </si>
  <si>
    <t xml:space="preserve">2,774+j7,824 </t>
  </si>
  <si>
    <t>2,892+j9,773</t>
  </si>
  <si>
    <t xml:space="preserve">0,808+j4,2135 </t>
  </si>
  <si>
    <t xml:space="preserve">0,813+j4,214 </t>
  </si>
  <si>
    <t>150,052+j0,679</t>
  </si>
  <si>
    <t xml:space="preserve">12,8308+j32,7252 </t>
  </si>
  <si>
    <t xml:space="preserve">12,957+j32,725 </t>
  </si>
  <si>
    <t>16,725+j53,474</t>
  </si>
  <si>
    <t xml:space="preserve">6,9072+j28,8175 </t>
  </si>
  <si>
    <t xml:space="preserve">8,381+j29,083 </t>
  </si>
  <si>
    <t>1,714+j14,499</t>
  </si>
  <si>
    <t xml:space="preserve">0,8966+j3,1072 </t>
  </si>
  <si>
    <t xml:space="preserve">1,039+j3,132 </t>
  </si>
  <si>
    <t>0,244+j1,103</t>
  </si>
  <si>
    <t xml:space="preserve">0,0574+j1,1535 </t>
  </si>
  <si>
    <t xml:space="preserve">0,064+j1,155 </t>
  </si>
  <si>
    <t>108,027+j1,069</t>
  </si>
  <si>
    <t xml:space="preserve">6,7141+j28,7413 </t>
  </si>
  <si>
    <t xml:space="preserve">8,195+j29,013 </t>
  </si>
  <si>
    <t>1,805+j15,233</t>
  </si>
  <si>
    <t xml:space="preserve">0,8807+j3,3508 </t>
  </si>
  <si>
    <t xml:space="preserve">1,022+j3,375 </t>
  </si>
  <si>
    <t>0,114+j1,102</t>
  </si>
  <si>
    <t xml:space="preserve">0,0626+j1,1069 </t>
  </si>
  <si>
    <t xml:space="preserve">0,069+j1,108 </t>
  </si>
  <si>
    <t xml:space="preserve">0,9706+j3,323 </t>
  </si>
  <si>
    <t xml:space="preserve">1,119+j3,355 </t>
  </si>
  <si>
    <t>1,072+j1,835</t>
  </si>
  <si>
    <t xml:space="preserve">0,0575+j0,7741 </t>
  </si>
  <si>
    <t xml:space="preserve">0,064+j0,776 </t>
  </si>
  <si>
    <t xml:space="preserve">0,9852+j3,1491 </t>
  </si>
  <si>
    <t xml:space="preserve">1,129+j3,174 </t>
  </si>
  <si>
    <t>0,539+j1,094</t>
  </si>
  <si>
    <t xml:space="preserve">0,0598+j1,1568 </t>
  </si>
  <si>
    <t xml:space="preserve">0,066+j1,158 </t>
  </si>
  <si>
    <t>0,052+j1,068</t>
  </si>
  <si>
    <t xml:space="preserve">1,0621+j3,3209 </t>
  </si>
  <si>
    <t xml:space="preserve">1,204+j3,344 </t>
  </si>
  <si>
    <t>0,682+j1,277</t>
  </si>
  <si>
    <t xml:space="preserve">0,0312+j0,8412 </t>
  </si>
  <si>
    <t xml:space="preserve">0,034+j0,842 </t>
  </si>
  <si>
    <t xml:space="preserve">0,083+j2,1781 </t>
  </si>
  <si>
    <t xml:space="preserve">0,089+j2,179 </t>
  </si>
  <si>
    <t>54,064+j2,098</t>
  </si>
  <si>
    <t xml:space="preserve">1,0776+j3,3596 </t>
  </si>
  <si>
    <t xml:space="preserve">1,22+j3,384 </t>
  </si>
  <si>
    <t>0,786+j1,294</t>
  </si>
  <si>
    <t xml:space="preserve">0,0317+j0,6041 </t>
  </si>
  <si>
    <t xml:space="preserve">0,035+j0,605 </t>
  </si>
  <si>
    <t xml:space="preserve">1,0689+j3,3767 </t>
  </si>
  <si>
    <t xml:space="preserve">1,21+j3,4 </t>
  </si>
  <si>
    <t>0,721+j1,354</t>
  </si>
  <si>
    <t xml:space="preserve">0,0319+j0,8414 </t>
  </si>
  <si>
    <t xml:space="preserve">0,035+j0,842 </t>
  </si>
  <si>
    <t>165,024+j0,749</t>
  </si>
  <si>
    <t xml:space="preserve">0,059+j0,7925 </t>
  </si>
  <si>
    <t xml:space="preserve">0,065+j0,794 </t>
  </si>
  <si>
    <t>54,047+j0,705</t>
  </si>
  <si>
    <t xml:space="preserve">7,4661+j32,0069 </t>
  </si>
  <si>
    <t xml:space="preserve">8,919+j32,26 </t>
  </si>
  <si>
    <t>3,656+j21,341</t>
  </si>
  <si>
    <t xml:space="preserve">1,0325+j3,327 </t>
  </si>
  <si>
    <t xml:space="preserve">1,174+j3,35 </t>
  </si>
  <si>
    <t>0,459+j1,35</t>
  </si>
  <si>
    <t xml:space="preserve">1,0532+j3,3089 </t>
  </si>
  <si>
    <t xml:space="preserve">1,196+j3,334 </t>
  </si>
  <si>
    <t>0,799+j1,275</t>
  </si>
  <si>
    <t xml:space="preserve">0,0677+j1,0496 </t>
  </si>
  <si>
    <t xml:space="preserve">0,074+j1,051 </t>
  </si>
  <si>
    <t xml:space="preserve">1,5407+j5,1421 </t>
  </si>
  <si>
    <t xml:space="preserve">1,681+j5,164 </t>
  </si>
  <si>
    <t>2,331+j6,639</t>
  </si>
  <si>
    <t xml:space="preserve">0,0862+j1,2017 </t>
  </si>
  <si>
    <t xml:space="preserve">0,092+j1,203 </t>
  </si>
  <si>
    <t xml:space="preserve">1,2701+j4,2869 </t>
  </si>
  <si>
    <t xml:space="preserve">1,44+j4,327 </t>
  </si>
  <si>
    <t>2,099+j2,717</t>
  </si>
  <si>
    <t xml:space="preserve">0,0664+j0,8685 </t>
  </si>
  <si>
    <t xml:space="preserve">0,074+j0,87 </t>
  </si>
  <si>
    <t>54,104+j0,8</t>
  </si>
  <si>
    <t xml:space="preserve">1,0844+j3,8963 </t>
  </si>
  <si>
    <t xml:space="preserve">1,226+j3,918 </t>
  </si>
  <si>
    <t>0,695+j3,165</t>
  </si>
  <si>
    <t xml:space="preserve">0,0649+j1,1893 </t>
  </si>
  <si>
    <t xml:space="preserve">0,071+j1,19 </t>
  </si>
  <si>
    <t>54,048+j1,16</t>
  </si>
  <si>
    <t xml:space="preserve">0,9728+j3,1925 </t>
  </si>
  <si>
    <t xml:space="preserve">1,118+j3,219 </t>
  </si>
  <si>
    <t>0,72+j1,207</t>
  </si>
  <si>
    <t xml:space="preserve">0,0557+j0,7668 </t>
  </si>
  <si>
    <t xml:space="preserve">0,062+j0,768 </t>
  </si>
  <si>
    <t xml:space="preserve">0,0374+j1,1278 </t>
  </si>
  <si>
    <t xml:space="preserve">0,04+j1,128 </t>
  </si>
  <si>
    <t xml:space="preserve">1,0557+j3,3817 </t>
  </si>
  <si>
    <t xml:space="preserve">1,198+j3,406 </t>
  </si>
  <si>
    <t>1,028+j1,365</t>
  </si>
  <si>
    <t xml:space="preserve">1,1994+j3,7773 </t>
  </si>
  <si>
    <t xml:space="preserve">1,353+j3,808 </t>
  </si>
  <si>
    <t>1,45+j1,715</t>
  </si>
  <si>
    <t xml:space="preserve">14,0728+j28,294 </t>
  </si>
  <si>
    <t xml:space="preserve">14,208+j28,305 </t>
  </si>
  <si>
    <t>13,631+j49,072</t>
  </si>
  <si>
    <t xml:space="preserve">2,9593+j8,3984 </t>
  </si>
  <si>
    <t xml:space="preserve">2,981+j8,398 </t>
  </si>
  <si>
    <t>0,249+j3,295</t>
  </si>
  <si>
    <t xml:space="preserve">0,7153+j3,3674 </t>
  </si>
  <si>
    <t xml:space="preserve">0,721+j3,367 </t>
  </si>
  <si>
    <t xml:space="preserve">9,4382+j21,2768 </t>
  </si>
  <si>
    <t xml:space="preserve">9,459+j21,277 </t>
  </si>
  <si>
    <t>23,719+j37,544</t>
  </si>
  <si>
    <t xml:space="preserve">0,0352+j0,4861 </t>
  </si>
  <si>
    <t xml:space="preserve">0,043+j0,488 </t>
  </si>
  <si>
    <t xml:space="preserve">0,0342+j1,0088 </t>
  </si>
  <si>
    <t xml:space="preserve">0,042+j1,011 </t>
  </si>
  <si>
    <t xml:space="preserve">0,0297+j0,8069 </t>
  </si>
  <si>
    <t xml:space="preserve">0,037+j0,809 </t>
  </si>
  <si>
    <t xml:space="preserve">3,8511+j26,719 </t>
  </si>
  <si>
    <t xml:space="preserve">5,265+j27,141 </t>
  </si>
  <si>
    <t>3,429+j25,84</t>
  </si>
  <si>
    <t xml:space="preserve">0,6447+j5,6792 </t>
  </si>
  <si>
    <t xml:space="preserve">0,805+j5,725 </t>
  </si>
  <si>
    <t>0,213+j1,975</t>
  </si>
  <si>
    <t xml:space="preserve">0,9121+j17,4407 </t>
  </si>
  <si>
    <t xml:space="preserve">0,94+j17,449 </t>
  </si>
  <si>
    <t xml:space="preserve">0,2032+j9,829 </t>
  </si>
  <si>
    <t xml:space="preserve">0,21+j9,831 </t>
  </si>
  <si>
    <t xml:space="preserve">3,5545+j16,5022 </t>
  </si>
  <si>
    <t xml:space="preserve">3,607+j16,528 </t>
  </si>
  <si>
    <t>5,074+j21,627</t>
  </si>
  <si>
    <t xml:space="preserve">5,8173+j21,3471 </t>
  </si>
  <si>
    <t xml:space="preserve">6,104+j21,402 </t>
  </si>
  <si>
    <t>11,345+j48,897</t>
  </si>
  <si>
    <t xml:space="preserve">0,2687+j1,6191 </t>
  </si>
  <si>
    <t xml:space="preserve">0,281+j1,622 </t>
  </si>
  <si>
    <t>150,512+j2,837</t>
  </si>
  <si>
    <t xml:space="preserve">5,4438+j13,6825 </t>
  </si>
  <si>
    <t xml:space="preserve">5,564+j13,696 </t>
  </si>
  <si>
    <t>7,694+j26,929</t>
  </si>
  <si>
    <t xml:space="preserve">0,2851+j1,7917 </t>
  </si>
  <si>
    <t xml:space="preserve">0,29+j1,792 </t>
  </si>
  <si>
    <t xml:space="preserve">4,1057+j12,8724 </t>
  </si>
  <si>
    <t xml:space="preserve">4,25+j12,9 </t>
  </si>
  <si>
    <t>7,887+j33,327</t>
  </si>
  <si>
    <t xml:space="preserve">1,3051+j5,0145 </t>
  </si>
  <si>
    <t xml:space="preserve">1,328+j5,015 </t>
  </si>
  <si>
    <t>0,188+j2,598</t>
  </si>
  <si>
    <t xml:space="preserve">0,2825+j2,5542 </t>
  </si>
  <si>
    <t xml:space="preserve">0,289+j2,555 </t>
  </si>
  <si>
    <t xml:space="preserve">1,8995+j11,8229 </t>
  </si>
  <si>
    <t xml:space="preserve">1,951+j11,85 </t>
  </si>
  <si>
    <t>2,27+j9,756</t>
  </si>
  <si>
    <t xml:space="preserve">9,9547+j20,3749 </t>
  </si>
  <si>
    <t xml:space="preserve">10,142+j20,408 </t>
  </si>
  <si>
    <t>3,086+j22,743</t>
  </si>
  <si>
    <t xml:space="preserve">0,4232+j1,6568 </t>
  </si>
  <si>
    <t xml:space="preserve">0,432+j1,659 </t>
  </si>
  <si>
    <t>150,148+j1,683</t>
  </si>
  <si>
    <t>11,835+j46,498</t>
  </si>
  <si>
    <t xml:space="preserve">3,2517+j11,9776 </t>
  </si>
  <si>
    <t xml:space="preserve">3,454+j11,997 </t>
  </si>
  <si>
    <t>2,551+j10,261</t>
  </si>
  <si>
    <t xml:space="preserve">4,7885+j18,1989 </t>
  </si>
  <si>
    <t xml:space="preserve">4,991+j18,218 </t>
  </si>
  <si>
    <t>9,156+j30,545</t>
  </si>
  <si>
    <t xml:space="preserve">0,248+j1,923 </t>
  </si>
  <si>
    <t xml:space="preserve">0,257+j1,924 </t>
  </si>
  <si>
    <t>150,02+j0,332</t>
  </si>
  <si>
    <t xml:space="preserve">0,7899+j4,829 </t>
  </si>
  <si>
    <t xml:space="preserve">0,795+j4,829 </t>
  </si>
  <si>
    <t>0,1+j1,537</t>
  </si>
  <si>
    <t xml:space="preserve">3,129+j10,576 </t>
  </si>
  <si>
    <t xml:space="preserve">3,243+j10,584 </t>
  </si>
  <si>
    <t>4,538+j11,179</t>
  </si>
  <si>
    <t xml:space="preserve">0,1519+j1,4514 </t>
  </si>
  <si>
    <t xml:space="preserve">0,157+j1,452 </t>
  </si>
  <si>
    <t>150,221+j1,367</t>
  </si>
  <si>
    <t xml:space="preserve">5,6676+j29,0509 </t>
  </si>
  <si>
    <t xml:space="preserve">7,196+j29,359 </t>
  </si>
  <si>
    <t>2,145+j18,758</t>
  </si>
  <si>
    <t xml:space="preserve">0,3578+j2,9913 </t>
  </si>
  <si>
    <t xml:space="preserve">0,529+j3,038 </t>
  </si>
  <si>
    <t>0,095+j1,345</t>
  </si>
  <si>
    <t xml:space="preserve">14,8288+j43,8442 </t>
  </si>
  <si>
    <t xml:space="preserve">14,911+j43,866 </t>
  </si>
  <si>
    <t>22,122+j87,674</t>
  </si>
  <si>
    <t xml:space="preserve">0,6222+j3,0423 </t>
  </si>
  <si>
    <t xml:space="preserve">0,626+j3,044 </t>
  </si>
  <si>
    <t>150,993+j4,887</t>
  </si>
  <si>
    <t xml:space="preserve">6,1931+j22,7006 </t>
  </si>
  <si>
    <t xml:space="preserve">6,31+j22,714 </t>
  </si>
  <si>
    <t>13,505+j48,96</t>
  </si>
  <si>
    <t xml:space="preserve">1,3023+j9,4342 </t>
  </si>
  <si>
    <t xml:space="preserve">1,323+j9,436 </t>
  </si>
  <si>
    <t>0,11+j1,969</t>
  </si>
  <si>
    <t xml:space="preserve">0,4153+j3,9046 </t>
  </si>
  <si>
    <t xml:space="preserve">0,42+j3,905 </t>
  </si>
  <si>
    <t xml:space="preserve">2,0811+j7,2464 </t>
  </si>
  <si>
    <t xml:space="preserve">2,227+j7,265 </t>
  </si>
  <si>
    <t>2,437+j10,427</t>
  </si>
  <si>
    <t xml:space="preserve">0,6671+j4,3027 </t>
  </si>
  <si>
    <t xml:space="preserve">0,692+j4,304 </t>
  </si>
  <si>
    <t>0,132+j2,089</t>
  </si>
  <si>
    <t xml:space="preserve">0,1555+j2,2337 </t>
  </si>
  <si>
    <t xml:space="preserve">0,162+j2,234 </t>
  </si>
  <si>
    <t xml:space="preserve">5,721+j16,2804 </t>
  </si>
  <si>
    <t xml:space="preserve">5,859+j16,292 </t>
  </si>
  <si>
    <t>7,868+j32,882</t>
  </si>
  <si>
    <t xml:space="preserve">1,177+j6,0132 </t>
  </si>
  <si>
    <t xml:space="preserve">1,201+j6,015 </t>
  </si>
  <si>
    <t>0,203+j2,619</t>
  </si>
  <si>
    <t xml:space="preserve">0,3709+j2,5753 </t>
  </si>
  <si>
    <t xml:space="preserve">0,377+j2,575 </t>
  </si>
  <si>
    <t xml:space="preserve">7,6293+j18,5826 </t>
  </si>
  <si>
    <t xml:space="preserve">7,76+j18,585 </t>
  </si>
  <si>
    <t>5,292+j23,916</t>
  </si>
  <si>
    <t xml:space="preserve">0,0782+j0,606 </t>
  </si>
  <si>
    <t xml:space="preserve">0,083+j0,606 </t>
  </si>
  <si>
    <t xml:space="preserve">0,103+j1,5655 </t>
  </si>
  <si>
    <t xml:space="preserve">0,105+j1,567 </t>
  </si>
  <si>
    <t xml:space="preserve">0,1723+j2,1212 </t>
  </si>
  <si>
    <t xml:space="preserve">0,177+j2,122 </t>
  </si>
  <si>
    <t xml:space="preserve">13,7138+j37,9966 </t>
  </si>
  <si>
    <t xml:space="preserve">13,808+j38,026 </t>
  </si>
  <si>
    <t>19,99+j75,859</t>
  </si>
  <si>
    <t xml:space="preserve">0,1244+j1,6248 </t>
  </si>
  <si>
    <t xml:space="preserve">0,127+j1,626 </t>
  </si>
  <si>
    <t>150,12+j1,509</t>
  </si>
  <si>
    <t xml:space="preserve">1,9779+j11,8867 </t>
  </si>
  <si>
    <t xml:space="preserve">2,035+j11,917 </t>
  </si>
  <si>
    <t>2,64+j12,876</t>
  </si>
  <si>
    <t xml:space="preserve">1,8981+j21,4342 </t>
  </si>
  <si>
    <t xml:space="preserve">2,318+j21,757 </t>
  </si>
  <si>
    <t>0,507+j9,389</t>
  </si>
  <si>
    <t xml:space="preserve">1,2863+j9,5317 </t>
  </si>
  <si>
    <t xml:space="preserve">1,338+j9,559 </t>
  </si>
  <si>
    <t>0,388+j3,837</t>
  </si>
  <si>
    <t xml:space="preserve">10,549+j50,8276 </t>
  </si>
  <si>
    <t xml:space="preserve">11,827+j51,028 </t>
  </si>
  <si>
    <t>7,712+j49,475</t>
  </si>
  <si>
    <t xml:space="preserve">1,8108+j7,6339 </t>
  </si>
  <si>
    <t xml:space="preserve">1,926+j7,645 </t>
  </si>
  <si>
    <t>0,221+j3,006</t>
  </si>
  <si>
    <t xml:space="preserve">0,2386+j3,3377 </t>
  </si>
  <si>
    <t xml:space="preserve">0,244+j3,338 </t>
  </si>
  <si>
    <t>150,031+j0,68</t>
  </si>
  <si>
    <t xml:space="preserve">3,1816+j25,551 </t>
  </si>
  <si>
    <t xml:space="preserve">4,127+j25,898 </t>
  </si>
  <si>
    <t>7,208+j33,608</t>
  </si>
  <si>
    <t xml:space="preserve">2,5721+j20,1363 </t>
  </si>
  <si>
    <t xml:space="preserve">2,67+j20,162 </t>
  </si>
  <si>
    <t>0,59+j10,863</t>
  </si>
  <si>
    <t xml:space="preserve">2,324+j5,3907 </t>
  </si>
  <si>
    <t xml:space="preserve">2,47+j5,417 </t>
  </si>
  <si>
    <t>2,95+j8,45</t>
  </si>
  <si>
    <t xml:space="preserve">0,1475+j1,426 </t>
  </si>
  <si>
    <t xml:space="preserve">0,154+j1,427 </t>
  </si>
  <si>
    <t>150,017+j0,301</t>
  </si>
  <si>
    <t xml:space="preserve">1,7204+j6,5452 </t>
  </si>
  <si>
    <t xml:space="preserve">1,864+j6,572 </t>
  </si>
  <si>
    <t>3,617+j10,561</t>
  </si>
  <si>
    <t xml:space="preserve">0,7042+j4,2254 </t>
  </si>
  <si>
    <t xml:space="preserve">0,729+j4,227 </t>
  </si>
  <si>
    <t>0,175+j2,077</t>
  </si>
  <si>
    <t xml:space="preserve">0,1836+j2,2549 </t>
  </si>
  <si>
    <t xml:space="preserve">0,19+j2,255 </t>
  </si>
  <si>
    <t xml:space="preserve">0,5328+j7,3603 </t>
  </si>
  <si>
    <t xml:space="preserve">0,551+j7,367 </t>
  </si>
  <si>
    <t>0,114+j2,898</t>
  </si>
  <si>
    <t xml:space="preserve">0,2051+j1,6522 </t>
  </si>
  <si>
    <t xml:space="preserve">0,21+j1,654 </t>
  </si>
  <si>
    <t>150,012+j0,229</t>
  </si>
  <si>
    <t xml:space="preserve">4,0978+j20,4556 </t>
  </si>
  <si>
    <t xml:space="preserve">4,199+j20,491 </t>
  </si>
  <si>
    <t>6,268+j28,028</t>
  </si>
  <si>
    <t xml:space="preserve">2,7985+j16,3158 </t>
  </si>
  <si>
    <t xml:space="preserve">2,92+j16,355 </t>
  </si>
  <si>
    <t>3,355+j15,23</t>
  </si>
  <si>
    <t xml:space="preserve">0,1421+j3,3826 </t>
  </si>
  <si>
    <t xml:space="preserve">0,147+j3,384 </t>
  </si>
  <si>
    <t xml:space="preserve">0,5636+j3,951 </t>
  </si>
  <si>
    <t xml:space="preserve">0,566+j3,952 </t>
  </si>
  <si>
    <t xml:space="preserve">12,1244+j39,6074 </t>
  </si>
  <si>
    <t xml:space="preserve">12,184+j39,631 </t>
  </si>
  <si>
    <t>12,378+j59,885</t>
  </si>
  <si>
    <t xml:space="preserve">11,3979+j38,2801 </t>
  </si>
  <si>
    <t xml:space="preserve">11,608+j38,309 </t>
  </si>
  <si>
    <t>10,288+j48,894</t>
  </si>
  <si>
    <t xml:space="preserve">2,1813+j12,1082 </t>
  </si>
  <si>
    <t xml:space="preserve">2,218+j12,113 </t>
  </si>
  <si>
    <t>0,268+j3,614</t>
  </si>
  <si>
    <t xml:space="preserve">0,6741+j4,6417 </t>
  </si>
  <si>
    <t xml:space="preserve">0,683+j4,642 </t>
  </si>
  <si>
    <t xml:space="preserve">3,9131+j13,9892 </t>
  </si>
  <si>
    <t xml:space="preserve">4,119+j14,02 </t>
  </si>
  <si>
    <t>9,221+j34,824</t>
  </si>
  <si>
    <t xml:space="preserve">0,24+j2,3988 </t>
  </si>
  <si>
    <t xml:space="preserve">0,249+j2,4 </t>
  </si>
  <si>
    <t xml:space="preserve">10,0365+j27,2059 </t>
  </si>
  <si>
    <t xml:space="preserve">10,163+j27,222 </t>
  </si>
  <si>
    <t>4,671+j27,519</t>
  </si>
  <si>
    <t xml:space="preserve">12,4767+j38,8514 </t>
  </si>
  <si>
    <t xml:space="preserve">12,787+j38,887 </t>
  </si>
  <si>
    <t>15,939+j74,378</t>
  </si>
  <si>
    <t xml:space="preserve">0,7592+j4,8852 </t>
  </si>
  <si>
    <t xml:space="preserve">0,773+j4,887 </t>
  </si>
  <si>
    <t>159,972+j0,851</t>
  </si>
  <si>
    <t xml:space="preserve">8,2141+j16,6096 </t>
  </si>
  <si>
    <t xml:space="preserve">8,48+j16,646 </t>
  </si>
  <si>
    <t>4,881+j23,53</t>
  </si>
  <si>
    <t xml:space="preserve">0,4278+j2,5307 </t>
  </si>
  <si>
    <t xml:space="preserve">0,44+j2,533 </t>
  </si>
  <si>
    <t xml:space="preserve">Real </t>
  </si>
  <si>
    <t>Imaginario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</si>
</sst>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topLeftCell="B1" zoomScale="160" zoomScaleNormal="160" workbookViewId="0">
      <selection activeCell="C7" sqref="C7"/>
    </sheetView>
  </sheetViews>
  <sheetFormatPr baseColWidth="10" defaultRowHeight="15" x14ac:dyDescent="0.25"/>
  <cols>
    <col min="1" max="1" width="5.5703125" hidden="1" customWidth="1"/>
    <col min="2" max="2" width="19.42578125" bestFit="1" customWidth="1"/>
    <col min="5" max="5" width="11.85546875" bestFit="1" customWidth="1"/>
    <col min="7" max="7" width="16.5703125" bestFit="1" customWidth="1"/>
    <col min="8" max="8" width="14.42578125" bestFit="1" customWidth="1"/>
    <col min="9" max="9" width="15" bestFit="1" customWidth="1"/>
  </cols>
  <sheetData>
    <row r="1" spans="1:10" x14ac:dyDescent="0.25">
      <c r="B1" s="1" t="s">
        <v>686</v>
      </c>
      <c r="E1" s="6">
        <f>E2/(SQRT(3)*D5)</f>
        <v>49.633794570333549</v>
      </c>
    </row>
    <row r="2" spans="1:10" x14ac:dyDescent="0.25">
      <c r="D2" s="2">
        <f>SUBTOTAL(4,D4:D193)</f>
        <v>500</v>
      </c>
      <c r="E2" s="2">
        <f>SUBTOTAL(4,E5:E193)</f>
        <v>5416</v>
      </c>
      <c r="F2" s="2">
        <f>SUBTOTAL(1,F5:F193)</f>
        <v>5.1367021276595741</v>
      </c>
    </row>
    <row r="3" spans="1:10" x14ac:dyDescent="0.25">
      <c r="B3" s="1" t="s">
        <v>427</v>
      </c>
      <c r="C3" s="5" t="s">
        <v>428</v>
      </c>
      <c r="D3" s="5" t="s">
        <v>429</v>
      </c>
      <c r="E3" s="5" t="s">
        <v>430</v>
      </c>
      <c r="F3" s="5" t="s">
        <v>431</v>
      </c>
      <c r="G3" s="5" t="s">
        <v>432</v>
      </c>
      <c r="H3" s="5" t="s">
        <v>433</v>
      </c>
      <c r="I3" s="5" t="s">
        <v>434</v>
      </c>
    </row>
    <row r="4" spans="1:10" x14ac:dyDescent="0.25">
      <c r="A4" t="s">
        <v>0</v>
      </c>
      <c r="B4" t="s">
        <v>379</v>
      </c>
      <c r="C4" s="4">
        <v>92670</v>
      </c>
      <c r="D4" s="3">
        <v>150</v>
      </c>
      <c r="E4" s="3">
        <v>1590</v>
      </c>
      <c r="F4" s="3">
        <v>2.8</v>
      </c>
      <c r="G4" s="2" t="s">
        <v>798</v>
      </c>
      <c r="H4" s="2" t="s">
        <v>799</v>
      </c>
      <c r="I4" s="2" t="s">
        <v>800</v>
      </c>
    </row>
    <row r="5" spans="1:10" x14ac:dyDescent="0.25">
      <c r="A5" t="s">
        <v>1</v>
      </c>
      <c r="B5" t="s">
        <v>379</v>
      </c>
      <c r="C5" s="4" t="s">
        <v>435</v>
      </c>
      <c r="D5" s="3">
        <v>63</v>
      </c>
      <c r="E5" s="3">
        <v>544</v>
      </c>
      <c r="F5" s="3">
        <v>7</v>
      </c>
      <c r="G5" s="2" t="s">
        <v>801</v>
      </c>
      <c r="H5" s="2" t="s">
        <v>802</v>
      </c>
      <c r="I5" s="2" t="s">
        <v>803</v>
      </c>
      <c r="J5" s="2"/>
    </row>
    <row r="6" spans="1:10" x14ac:dyDescent="0.25">
      <c r="A6" t="s">
        <v>2</v>
      </c>
      <c r="B6" t="s">
        <v>379</v>
      </c>
      <c r="C6" s="4" t="s">
        <v>436</v>
      </c>
      <c r="D6" s="3">
        <v>31.5</v>
      </c>
      <c r="E6" s="3">
        <v>294</v>
      </c>
      <c r="F6" s="3">
        <v>13</v>
      </c>
      <c r="G6" s="2" t="s">
        <v>804</v>
      </c>
      <c r="H6" s="2" t="s">
        <v>805</v>
      </c>
      <c r="I6" s="2" t="s">
        <v>806</v>
      </c>
    </row>
    <row r="7" spans="1:10" x14ac:dyDescent="0.25">
      <c r="A7" t="s">
        <v>3</v>
      </c>
      <c r="B7" t="s">
        <v>380</v>
      </c>
      <c r="C7" s="4" t="s">
        <v>437</v>
      </c>
      <c r="D7" s="3">
        <v>150</v>
      </c>
      <c r="E7" s="3">
        <v>749</v>
      </c>
      <c r="F7" s="3">
        <v>3.7</v>
      </c>
      <c r="G7" s="2" t="s">
        <v>807</v>
      </c>
      <c r="H7" s="2" t="s">
        <v>808</v>
      </c>
      <c r="I7" s="2" t="s">
        <v>809</v>
      </c>
    </row>
    <row r="8" spans="1:10" x14ac:dyDescent="0.25">
      <c r="A8" t="s">
        <v>4</v>
      </c>
      <c r="B8" t="s">
        <v>380</v>
      </c>
      <c r="C8" s="4" t="s">
        <v>438</v>
      </c>
      <c r="D8" s="3">
        <v>31.5</v>
      </c>
      <c r="E8" s="3">
        <v>222</v>
      </c>
      <c r="F8" s="3">
        <v>7</v>
      </c>
      <c r="G8" s="2" t="s">
        <v>810</v>
      </c>
      <c r="H8" s="2" t="s">
        <v>811</v>
      </c>
      <c r="I8" s="2" t="s">
        <v>812</v>
      </c>
    </row>
    <row r="9" spans="1:10" x14ac:dyDescent="0.25">
      <c r="A9" t="s">
        <v>5</v>
      </c>
      <c r="B9" t="s">
        <v>439</v>
      </c>
      <c r="C9" s="4" t="s">
        <v>440</v>
      </c>
      <c r="D9" s="3">
        <v>150</v>
      </c>
      <c r="E9" s="3">
        <v>732</v>
      </c>
      <c r="F9" s="3">
        <v>4.2</v>
      </c>
      <c r="G9" s="2" t="s">
        <v>813</v>
      </c>
      <c r="H9" s="2" t="s">
        <v>814</v>
      </c>
      <c r="I9" s="2" t="s">
        <v>815</v>
      </c>
    </row>
    <row r="10" spans="1:10" x14ac:dyDescent="0.25">
      <c r="A10" t="s">
        <v>6</v>
      </c>
      <c r="B10" t="s">
        <v>381</v>
      </c>
      <c r="C10" s="4" t="s">
        <v>441</v>
      </c>
      <c r="D10" s="3">
        <v>150</v>
      </c>
      <c r="E10" s="3">
        <v>386</v>
      </c>
      <c r="F10" s="3">
        <v>3.1</v>
      </c>
      <c r="G10" s="2" t="s">
        <v>816</v>
      </c>
      <c r="H10" s="2" t="s">
        <v>817</v>
      </c>
      <c r="I10" s="2" t="s">
        <v>818</v>
      </c>
    </row>
    <row r="11" spans="1:10" x14ac:dyDescent="0.25">
      <c r="A11" t="s">
        <v>7</v>
      </c>
      <c r="B11" t="s">
        <v>381</v>
      </c>
      <c r="C11" s="4" t="s">
        <v>442</v>
      </c>
      <c r="D11" s="3">
        <v>31.5</v>
      </c>
      <c r="E11" s="3">
        <v>175</v>
      </c>
      <c r="F11" s="3">
        <v>4.7</v>
      </c>
      <c r="G11" s="2" t="s">
        <v>819</v>
      </c>
      <c r="H11" s="2" t="s">
        <v>820</v>
      </c>
      <c r="I11" s="2" t="s">
        <v>821</v>
      </c>
    </row>
    <row r="12" spans="1:10" x14ac:dyDescent="0.25">
      <c r="A12" t="s">
        <v>8</v>
      </c>
      <c r="B12" t="s">
        <v>443</v>
      </c>
      <c r="C12" s="4" t="s">
        <v>444</v>
      </c>
      <c r="D12" s="3">
        <v>150</v>
      </c>
      <c r="E12" s="3">
        <v>1422</v>
      </c>
      <c r="F12" s="3">
        <v>3.1</v>
      </c>
      <c r="G12" s="2" t="s">
        <v>822</v>
      </c>
      <c r="H12" s="2" t="s">
        <v>823</v>
      </c>
      <c r="I12" s="2" t="s">
        <v>824</v>
      </c>
    </row>
    <row r="13" spans="1:10" x14ac:dyDescent="0.25">
      <c r="A13" t="s">
        <v>9</v>
      </c>
      <c r="B13" t="s">
        <v>445</v>
      </c>
      <c r="C13" s="4" t="s">
        <v>446</v>
      </c>
      <c r="D13" s="3">
        <v>150</v>
      </c>
      <c r="E13" s="3">
        <v>1485</v>
      </c>
      <c r="F13" s="3">
        <v>2.2000000000000002</v>
      </c>
      <c r="G13" s="2" t="s">
        <v>825</v>
      </c>
      <c r="H13" s="2" t="s">
        <v>826</v>
      </c>
      <c r="I13" s="2" t="s">
        <v>827</v>
      </c>
    </row>
    <row r="14" spans="1:10" x14ac:dyDescent="0.25">
      <c r="A14" t="s">
        <v>10</v>
      </c>
      <c r="B14" t="s">
        <v>445</v>
      </c>
      <c r="C14" s="4" t="s">
        <v>447</v>
      </c>
      <c r="D14" s="3">
        <v>63</v>
      </c>
      <c r="E14" s="3">
        <v>541</v>
      </c>
      <c r="F14" s="3">
        <v>4.9000000000000004</v>
      </c>
      <c r="G14" s="2" t="s">
        <v>828</v>
      </c>
      <c r="H14" s="2" t="s">
        <v>829</v>
      </c>
      <c r="I14" s="2" t="s">
        <v>830</v>
      </c>
    </row>
    <row r="15" spans="1:10" x14ac:dyDescent="0.25">
      <c r="A15" t="s">
        <v>11</v>
      </c>
      <c r="B15" t="s">
        <v>445</v>
      </c>
      <c r="C15" s="4" t="s">
        <v>448</v>
      </c>
      <c r="D15" s="3">
        <v>31.5</v>
      </c>
      <c r="E15" s="3">
        <v>282</v>
      </c>
      <c r="F15" s="3">
        <v>9</v>
      </c>
      <c r="G15" s="2" t="s">
        <v>831</v>
      </c>
      <c r="H15" s="2" t="s">
        <v>832</v>
      </c>
      <c r="I15" s="2" t="s">
        <v>806</v>
      </c>
    </row>
    <row r="16" spans="1:10" x14ac:dyDescent="0.25">
      <c r="A16" t="s">
        <v>12</v>
      </c>
      <c r="B16" t="s">
        <v>382</v>
      </c>
      <c r="C16" s="4" t="s">
        <v>449</v>
      </c>
      <c r="D16" s="3">
        <v>150</v>
      </c>
      <c r="E16" s="3">
        <v>1429</v>
      </c>
      <c r="F16" s="3">
        <v>2.9</v>
      </c>
      <c r="G16" s="2" t="s">
        <v>833</v>
      </c>
      <c r="H16" s="2" t="s">
        <v>834</v>
      </c>
      <c r="I16" s="2" t="s">
        <v>835</v>
      </c>
    </row>
    <row r="17" spans="1:9" x14ac:dyDescent="0.25">
      <c r="A17" t="s">
        <v>13</v>
      </c>
      <c r="B17" t="s">
        <v>382</v>
      </c>
      <c r="C17" s="4" t="s">
        <v>450</v>
      </c>
      <c r="D17" s="3">
        <v>31.5</v>
      </c>
      <c r="E17" s="3">
        <v>148</v>
      </c>
      <c r="F17" s="3">
        <v>11.1</v>
      </c>
      <c r="G17" s="2" t="s">
        <v>836</v>
      </c>
      <c r="H17" s="2" t="s">
        <v>837</v>
      </c>
      <c r="I17" s="2" t="s">
        <v>806</v>
      </c>
    </row>
    <row r="18" spans="1:9" x14ac:dyDescent="0.25">
      <c r="A18" t="s">
        <v>14</v>
      </c>
      <c r="B18" t="s">
        <v>383</v>
      </c>
      <c r="C18" s="4" t="s">
        <v>451</v>
      </c>
      <c r="D18" s="3">
        <v>150</v>
      </c>
      <c r="E18" s="3">
        <v>1413</v>
      </c>
      <c r="F18" s="3">
        <v>2.8</v>
      </c>
      <c r="G18" s="2" t="s">
        <v>838</v>
      </c>
      <c r="H18" s="2" t="s">
        <v>839</v>
      </c>
      <c r="I18" s="2" t="s">
        <v>840</v>
      </c>
    </row>
    <row r="19" spans="1:9" x14ac:dyDescent="0.25">
      <c r="A19" t="s">
        <v>15</v>
      </c>
      <c r="B19" t="s">
        <v>383</v>
      </c>
      <c r="C19" s="4" t="s">
        <v>452</v>
      </c>
      <c r="D19" s="3">
        <v>31.5</v>
      </c>
      <c r="E19" s="3">
        <v>148</v>
      </c>
      <c r="F19" s="3">
        <v>14</v>
      </c>
      <c r="G19" s="2" t="s">
        <v>841</v>
      </c>
      <c r="H19" s="2" t="s">
        <v>842</v>
      </c>
      <c r="I19" s="2" t="s">
        <v>806</v>
      </c>
    </row>
    <row r="20" spans="1:9" x14ac:dyDescent="0.25">
      <c r="A20" t="s">
        <v>16</v>
      </c>
      <c r="B20" t="s">
        <v>453</v>
      </c>
      <c r="C20" s="4" t="s">
        <v>454</v>
      </c>
      <c r="D20" s="3">
        <v>500</v>
      </c>
      <c r="E20" s="3">
        <v>2940</v>
      </c>
      <c r="F20" s="3">
        <v>2.9</v>
      </c>
      <c r="G20" s="2" t="s">
        <v>843</v>
      </c>
      <c r="H20" s="2" t="s">
        <v>844</v>
      </c>
      <c r="I20" s="2" t="s">
        <v>845</v>
      </c>
    </row>
    <row r="21" spans="1:9" x14ac:dyDescent="0.25">
      <c r="A21" t="s">
        <v>17</v>
      </c>
      <c r="B21" t="s">
        <v>455</v>
      </c>
      <c r="C21" s="4" t="s">
        <v>456</v>
      </c>
      <c r="D21" s="3">
        <v>31.5</v>
      </c>
      <c r="E21" s="3">
        <v>549</v>
      </c>
      <c r="F21" s="3">
        <v>9.6</v>
      </c>
      <c r="G21" s="2" t="s">
        <v>846</v>
      </c>
      <c r="H21" s="2" t="s">
        <v>847</v>
      </c>
      <c r="I21" s="2" t="s">
        <v>848</v>
      </c>
    </row>
    <row r="22" spans="1:9" x14ac:dyDescent="0.25">
      <c r="A22" t="s">
        <v>18</v>
      </c>
      <c r="B22" t="s">
        <v>457</v>
      </c>
      <c r="C22" s="4" t="s">
        <v>458</v>
      </c>
      <c r="D22" s="3">
        <v>63</v>
      </c>
      <c r="E22" s="3">
        <v>334</v>
      </c>
      <c r="F22" s="3">
        <v>2.2999999999999998</v>
      </c>
      <c r="G22" s="2" t="s">
        <v>849</v>
      </c>
      <c r="H22" s="2" t="s">
        <v>850</v>
      </c>
      <c r="I22" s="2" t="s">
        <v>851</v>
      </c>
    </row>
    <row r="23" spans="1:9" x14ac:dyDescent="0.25">
      <c r="A23" t="s">
        <v>19</v>
      </c>
      <c r="B23" t="s">
        <v>459</v>
      </c>
      <c r="C23" s="4" t="s">
        <v>460</v>
      </c>
      <c r="D23" s="3">
        <v>150</v>
      </c>
      <c r="E23" s="3">
        <v>947</v>
      </c>
      <c r="F23" s="3">
        <v>3.3</v>
      </c>
      <c r="G23" s="2" t="s">
        <v>852</v>
      </c>
      <c r="H23" s="2" t="s">
        <v>853</v>
      </c>
      <c r="I23" s="2" t="s">
        <v>854</v>
      </c>
    </row>
    <row r="24" spans="1:9" x14ac:dyDescent="0.25">
      <c r="A24" t="s">
        <v>20</v>
      </c>
      <c r="B24" t="s">
        <v>461</v>
      </c>
      <c r="C24" s="4" t="s">
        <v>462</v>
      </c>
      <c r="D24" s="3">
        <v>150</v>
      </c>
      <c r="E24" s="3">
        <v>1048</v>
      </c>
      <c r="F24" s="3">
        <v>3.4</v>
      </c>
      <c r="G24" s="2" t="s">
        <v>855</v>
      </c>
      <c r="H24" s="2" t="s">
        <v>856</v>
      </c>
      <c r="I24" s="2" t="s">
        <v>857</v>
      </c>
    </row>
    <row r="25" spans="1:9" x14ac:dyDescent="0.25">
      <c r="A25" t="s">
        <v>21</v>
      </c>
      <c r="B25" t="s">
        <v>463</v>
      </c>
      <c r="C25" s="4" t="s">
        <v>464</v>
      </c>
      <c r="D25" s="3">
        <v>150</v>
      </c>
      <c r="E25" s="3">
        <v>918</v>
      </c>
      <c r="F25" s="3">
        <v>3.3</v>
      </c>
      <c r="G25" s="2" t="s">
        <v>858</v>
      </c>
      <c r="H25" s="2" t="s">
        <v>859</v>
      </c>
      <c r="I25" s="2" t="s">
        <v>860</v>
      </c>
    </row>
    <row r="26" spans="1:9" x14ac:dyDescent="0.25">
      <c r="A26" t="s">
        <v>22</v>
      </c>
      <c r="B26" t="s">
        <v>384</v>
      </c>
      <c r="C26" s="4" t="s">
        <v>465</v>
      </c>
      <c r="D26" s="3">
        <v>31.5</v>
      </c>
      <c r="E26" s="3">
        <v>333</v>
      </c>
      <c r="F26" s="3">
        <v>3.5</v>
      </c>
      <c r="G26" s="2" t="s">
        <v>861</v>
      </c>
      <c r="H26" s="2" t="s">
        <v>862</v>
      </c>
      <c r="I26" s="2" t="s">
        <v>863</v>
      </c>
    </row>
    <row r="27" spans="1:9" x14ac:dyDescent="0.25">
      <c r="A27" t="s">
        <v>23</v>
      </c>
      <c r="B27" t="s">
        <v>384</v>
      </c>
      <c r="C27" s="4" t="s">
        <v>466</v>
      </c>
      <c r="D27" s="3">
        <v>150</v>
      </c>
      <c r="E27" s="3">
        <v>822</v>
      </c>
      <c r="F27" s="3">
        <v>2.1</v>
      </c>
      <c r="G27" s="2" t="s">
        <v>864</v>
      </c>
      <c r="H27" s="2" t="s">
        <v>865</v>
      </c>
      <c r="I27" s="2" t="s">
        <v>866</v>
      </c>
    </row>
    <row r="28" spans="1:9" x14ac:dyDescent="0.25">
      <c r="A28" t="s">
        <v>24</v>
      </c>
      <c r="B28" t="s">
        <v>385</v>
      </c>
      <c r="C28" s="4" t="s">
        <v>467</v>
      </c>
      <c r="D28" s="3">
        <v>150</v>
      </c>
      <c r="E28" s="3">
        <v>637</v>
      </c>
      <c r="F28" s="3">
        <v>3.5</v>
      </c>
      <c r="G28" s="2" t="s">
        <v>867</v>
      </c>
      <c r="H28" s="2" t="s">
        <v>868</v>
      </c>
      <c r="I28" s="2" t="s">
        <v>869</v>
      </c>
    </row>
    <row r="29" spans="1:9" x14ac:dyDescent="0.25">
      <c r="A29" t="s">
        <v>25</v>
      </c>
      <c r="B29" t="s">
        <v>386</v>
      </c>
      <c r="C29" s="4" t="s">
        <v>468</v>
      </c>
      <c r="D29" s="3">
        <v>150</v>
      </c>
      <c r="E29" s="3">
        <v>1127</v>
      </c>
      <c r="F29" s="3">
        <v>3.2</v>
      </c>
      <c r="G29" s="2" t="s">
        <v>870</v>
      </c>
      <c r="H29" s="2" t="s">
        <v>871</v>
      </c>
      <c r="I29" s="2" t="s">
        <v>872</v>
      </c>
    </row>
    <row r="30" spans="1:9" x14ac:dyDescent="0.25">
      <c r="A30" t="s">
        <v>26</v>
      </c>
      <c r="B30" t="s">
        <v>386</v>
      </c>
      <c r="C30" s="4" t="s">
        <v>469</v>
      </c>
      <c r="D30" s="3">
        <v>63</v>
      </c>
      <c r="E30" s="3">
        <v>539</v>
      </c>
      <c r="F30" s="3">
        <v>6.1</v>
      </c>
      <c r="G30" s="2" t="s">
        <v>873</v>
      </c>
      <c r="H30" s="2" t="s">
        <v>874</v>
      </c>
      <c r="I30" s="2" t="s">
        <v>875</v>
      </c>
    </row>
    <row r="31" spans="1:9" x14ac:dyDescent="0.25">
      <c r="A31" t="s">
        <v>27</v>
      </c>
      <c r="B31" t="s">
        <v>386</v>
      </c>
      <c r="C31" s="4" t="s">
        <v>470</v>
      </c>
      <c r="D31" s="3">
        <v>31.5</v>
      </c>
      <c r="E31" s="3">
        <v>323</v>
      </c>
      <c r="F31" s="3">
        <v>10.6</v>
      </c>
      <c r="G31" s="2" t="s">
        <v>876</v>
      </c>
      <c r="H31" s="2" t="s">
        <v>877</v>
      </c>
      <c r="I31" s="2" t="s">
        <v>806</v>
      </c>
    </row>
    <row r="32" spans="1:9" x14ac:dyDescent="0.25">
      <c r="A32" t="s">
        <v>28</v>
      </c>
      <c r="B32" t="s">
        <v>471</v>
      </c>
      <c r="C32" s="4" t="s">
        <v>472</v>
      </c>
      <c r="D32" s="3">
        <v>150</v>
      </c>
      <c r="E32" s="3">
        <v>1036</v>
      </c>
      <c r="F32" s="3">
        <v>4.4000000000000004</v>
      </c>
      <c r="G32" s="2" t="s">
        <v>878</v>
      </c>
      <c r="H32" s="2" t="s">
        <v>879</v>
      </c>
      <c r="I32" s="2" t="s">
        <v>880</v>
      </c>
    </row>
    <row r="33" spans="1:9" x14ac:dyDescent="0.25">
      <c r="A33" t="s">
        <v>29</v>
      </c>
      <c r="B33" t="s">
        <v>473</v>
      </c>
      <c r="C33" s="4" t="s">
        <v>474</v>
      </c>
      <c r="D33" s="3">
        <v>500</v>
      </c>
      <c r="E33" s="3">
        <v>2288</v>
      </c>
      <c r="F33" s="3">
        <v>4.4000000000000004</v>
      </c>
      <c r="G33" s="2" t="s">
        <v>881</v>
      </c>
      <c r="H33" s="2" t="s">
        <v>882</v>
      </c>
      <c r="I33" s="2" t="s">
        <v>883</v>
      </c>
    </row>
    <row r="34" spans="1:9" x14ac:dyDescent="0.25">
      <c r="A34" t="s">
        <v>30</v>
      </c>
      <c r="B34" t="s">
        <v>387</v>
      </c>
      <c r="C34" s="4" t="s">
        <v>475</v>
      </c>
      <c r="D34" s="3">
        <v>150</v>
      </c>
      <c r="E34" s="3">
        <v>1019</v>
      </c>
      <c r="F34" s="3">
        <v>3.1</v>
      </c>
      <c r="G34" s="2" t="s">
        <v>884</v>
      </c>
      <c r="H34" s="2" t="s">
        <v>885</v>
      </c>
      <c r="I34" s="2" t="s">
        <v>886</v>
      </c>
    </row>
    <row r="35" spans="1:9" x14ac:dyDescent="0.25">
      <c r="A35" t="s">
        <v>31</v>
      </c>
      <c r="B35" t="s">
        <v>387</v>
      </c>
      <c r="C35" s="4" t="s">
        <v>476</v>
      </c>
      <c r="D35" s="3">
        <v>63</v>
      </c>
      <c r="E35" s="3">
        <v>514</v>
      </c>
      <c r="F35" s="3">
        <v>5.8</v>
      </c>
      <c r="G35" s="2" t="s">
        <v>887</v>
      </c>
      <c r="H35" s="2" t="s">
        <v>888</v>
      </c>
      <c r="I35" s="2" t="s">
        <v>889</v>
      </c>
    </row>
    <row r="36" spans="1:9" x14ac:dyDescent="0.25">
      <c r="A36" t="s">
        <v>32</v>
      </c>
      <c r="B36" t="s">
        <v>387</v>
      </c>
      <c r="C36" s="4" t="s">
        <v>477</v>
      </c>
      <c r="D36" s="3">
        <v>31.5</v>
      </c>
      <c r="E36" s="3">
        <v>314</v>
      </c>
      <c r="F36" s="3">
        <v>9.9</v>
      </c>
      <c r="G36" s="2" t="s">
        <v>890</v>
      </c>
      <c r="H36" s="2" t="s">
        <v>891</v>
      </c>
      <c r="I36" s="2" t="s">
        <v>806</v>
      </c>
    </row>
    <row r="37" spans="1:9" x14ac:dyDescent="0.25">
      <c r="A37" t="s">
        <v>33</v>
      </c>
      <c r="B37" t="s">
        <v>478</v>
      </c>
      <c r="C37" s="4" t="s">
        <v>479</v>
      </c>
      <c r="D37" s="3">
        <v>150</v>
      </c>
      <c r="E37" s="3">
        <v>935</v>
      </c>
      <c r="F37" s="3">
        <v>3.2</v>
      </c>
      <c r="G37" s="2" t="s">
        <v>892</v>
      </c>
      <c r="H37" s="2" t="s">
        <v>893</v>
      </c>
      <c r="I37" s="2" t="s">
        <v>894</v>
      </c>
    </row>
    <row r="38" spans="1:9" x14ac:dyDescent="0.25">
      <c r="A38" t="s">
        <v>34</v>
      </c>
      <c r="B38" t="s">
        <v>388</v>
      </c>
      <c r="C38" s="4" t="s">
        <v>480</v>
      </c>
      <c r="D38" s="3">
        <v>150</v>
      </c>
      <c r="E38" s="3">
        <v>639</v>
      </c>
      <c r="F38" s="3">
        <v>1.9</v>
      </c>
      <c r="G38" s="2" t="s">
        <v>895</v>
      </c>
      <c r="H38" s="2" t="s">
        <v>896</v>
      </c>
      <c r="I38" s="2" t="s">
        <v>897</v>
      </c>
    </row>
    <row r="39" spans="1:9" x14ac:dyDescent="0.25">
      <c r="A39" t="s">
        <v>35</v>
      </c>
      <c r="B39" t="s">
        <v>388</v>
      </c>
      <c r="C39" s="4" t="s">
        <v>481</v>
      </c>
      <c r="D39" s="3">
        <v>31.5</v>
      </c>
      <c r="E39" s="3">
        <v>212</v>
      </c>
      <c r="F39" s="3">
        <v>4.8</v>
      </c>
      <c r="G39" s="2" t="s">
        <v>898</v>
      </c>
      <c r="H39" s="2" t="s">
        <v>899</v>
      </c>
      <c r="I39" s="2" t="s">
        <v>900</v>
      </c>
    </row>
    <row r="40" spans="1:9" x14ac:dyDescent="0.25">
      <c r="A40" t="s">
        <v>36</v>
      </c>
      <c r="B40" t="s">
        <v>389</v>
      </c>
      <c r="C40" s="4" t="s">
        <v>482</v>
      </c>
      <c r="D40" s="3">
        <v>150</v>
      </c>
      <c r="E40" s="3">
        <v>785</v>
      </c>
      <c r="F40" s="3">
        <v>3.2</v>
      </c>
      <c r="G40" s="2" t="s">
        <v>901</v>
      </c>
      <c r="H40" s="2" t="s">
        <v>902</v>
      </c>
      <c r="I40" s="2" t="s">
        <v>903</v>
      </c>
    </row>
    <row r="41" spans="1:9" x14ac:dyDescent="0.25">
      <c r="A41" t="s">
        <v>37</v>
      </c>
      <c r="B41" t="s">
        <v>389</v>
      </c>
      <c r="C41" s="4" t="s">
        <v>483</v>
      </c>
      <c r="D41" s="3">
        <v>31.5</v>
      </c>
      <c r="E41" s="3">
        <v>330</v>
      </c>
      <c r="F41" s="3">
        <v>5.0999999999999996</v>
      </c>
      <c r="G41" s="2" t="s">
        <v>904</v>
      </c>
      <c r="H41" s="2" t="s">
        <v>905</v>
      </c>
      <c r="I41" s="2" t="s">
        <v>906</v>
      </c>
    </row>
    <row r="42" spans="1:9" x14ac:dyDescent="0.25">
      <c r="A42" t="s">
        <v>38</v>
      </c>
      <c r="B42" t="s">
        <v>484</v>
      </c>
      <c r="C42" s="4" t="s">
        <v>485</v>
      </c>
      <c r="D42" s="3">
        <v>150</v>
      </c>
      <c r="E42" s="3">
        <v>1705</v>
      </c>
      <c r="F42" s="3">
        <v>2.1</v>
      </c>
      <c r="G42" s="2" t="s">
        <v>907</v>
      </c>
      <c r="H42" s="2" t="s">
        <v>908</v>
      </c>
      <c r="I42" s="2" t="s">
        <v>909</v>
      </c>
    </row>
    <row r="43" spans="1:9" x14ac:dyDescent="0.25">
      <c r="A43" t="s">
        <v>39</v>
      </c>
      <c r="B43" t="s">
        <v>486</v>
      </c>
      <c r="C43" s="4" t="s">
        <v>487</v>
      </c>
      <c r="D43" s="3">
        <v>150</v>
      </c>
      <c r="E43" s="3">
        <v>307</v>
      </c>
      <c r="F43" s="3">
        <v>2.2000000000000002</v>
      </c>
      <c r="G43" s="2" t="s">
        <v>910</v>
      </c>
      <c r="H43" s="2" t="s">
        <v>911</v>
      </c>
      <c r="I43" s="2" t="s">
        <v>912</v>
      </c>
    </row>
    <row r="44" spans="1:9" x14ac:dyDescent="0.25">
      <c r="A44" t="s">
        <v>40</v>
      </c>
      <c r="B44" t="s">
        <v>486</v>
      </c>
      <c r="C44" s="4" t="s">
        <v>488</v>
      </c>
      <c r="D44" s="3">
        <v>63</v>
      </c>
      <c r="E44" s="3">
        <v>227</v>
      </c>
      <c r="F44" s="3">
        <v>2.9</v>
      </c>
      <c r="G44" s="2" t="s">
        <v>913</v>
      </c>
      <c r="H44" s="2" t="s">
        <v>914</v>
      </c>
      <c r="I44" s="2" t="s">
        <v>915</v>
      </c>
    </row>
    <row r="45" spans="1:9" x14ac:dyDescent="0.25">
      <c r="A45" t="s">
        <v>41</v>
      </c>
      <c r="B45" t="s">
        <v>486</v>
      </c>
      <c r="C45" s="4" t="s">
        <v>489</v>
      </c>
      <c r="D45" s="3">
        <v>31.5</v>
      </c>
      <c r="E45" s="3">
        <v>167</v>
      </c>
      <c r="F45" s="3">
        <v>4.0999999999999996</v>
      </c>
      <c r="G45" s="2" t="s">
        <v>916</v>
      </c>
      <c r="H45" s="2" t="s">
        <v>917</v>
      </c>
      <c r="I45" s="2" t="s">
        <v>806</v>
      </c>
    </row>
    <row r="46" spans="1:9" x14ac:dyDescent="0.25">
      <c r="A46" t="s">
        <v>42</v>
      </c>
      <c r="B46" t="s">
        <v>390</v>
      </c>
      <c r="C46" s="4" t="s">
        <v>490</v>
      </c>
      <c r="D46" s="3">
        <v>150</v>
      </c>
      <c r="E46" s="3">
        <v>1219</v>
      </c>
      <c r="F46" s="3">
        <v>3.1</v>
      </c>
      <c r="G46" s="2" t="s">
        <v>918</v>
      </c>
      <c r="H46" s="2" t="s">
        <v>919</v>
      </c>
      <c r="I46" s="2" t="s">
        <v>920</v>
      </c>
    </row>
    <row r="47" spans="1:9" x14ac:dyDescent="0.25">
      <c r="A47" t="s">
        <v>43</v>
      </c>
      <c r="B47" t="s">
        <v>390</v>
      </c>
      <c r="C47" s="4" t="s">
        <v>491</v>
      </c>
      <c r="D47" s="3">
        <v>31.5</v>
      </c>
      <c r="E47" s="3">
        <v>511</v>
      </c>
      <c r="F47" s="3">
        <v>6.2</v>
      </c>
      <c r="G47" s="2" t="s">
        <v>921</v>
      </c>
      <c r="H47" s="2" t="s">
        <v>922</v>
      </c>
      <c r="I47" s="2" t="s">
        <v>923</v>
      </c>
    </row>
    <row r="48" spans="1:9" x14ac:dyDescent="0.25">
      <c r="A48" t="s">
        <v>44</v>
      </c>
      <c r="B48" t="s">
        <v>492</v>
      </c>
      <c r="C48" s="4" t="s">
        <v>493</v>
      </c>
      <c r="D48" s="3">
        <v>150</v>
      </c>
      <c r="E48" s="3">
        <v>1379</v>
      </c>
      <c r="F48" s="3">
        <v>3.2</v>
      </c>
      <c r="G48" s="2" t="s">
        <v>924</v>
      </c>
      <c r="H48" s="2" t="s">
        <v>925</v>
      </c>
      <c r="I48" s="2" t="s">
        <v>926</v>
      </c>
    </row>
    <row r="49" spans="1:9" x14ac:dyDescent="0.25">
      <c r="A49" t="s">
        <v>45</v>
      </c>
      <c r="B49" t="s">
        <v>391</v>
      </c>
      <c r="C49" s="4" t="s">
        <v>494</v>
      </c>
      <c r="D49" s="3">
        <v>31.5</v>
      </c>
      <c r="E49" s="3">
        <v>226</v>
      </c>
      <c r="F49" s="3">
        <v>5.9</v>
      </c>
      <c r="G49" s="2" t="s">
        <v>927</v>
      </c>
      <c r="H49" s="2" t="s">
        <v>928</v>
      </c>
      <c r="I49" s="2" t="s">
        <v>806</v>
      </c>
    </row>
    <row r="50" spans="1:9" x14ac:dyDescent="0.25">
      <c r="A50" t="s">
        <v>46</v>
      </c>
      <c r="B50" t="s">
        <v>495</v>
      </c>
      <c r="C50" s="4" t="s">
        <v>496</v>
      </c>
      <c r="D50" s="3">
        <v>150</v>
      </c>
      <c r="E50" s="3">
        <v>704</v>
      </c>
      <c r="F50" s="3">
        <v>2.7</v>
      </c>
      <c r="G50" s="2" t="s">
        <v>929</v>
      </c>
      <c r="H50" s="2" t="s">
        <v>930</v>
      </c>
      <c r="I50" s="2" t="s">
        <v>931</v>
      </c>
    </row>
    <row r="51" spans="1:9" x14ac:dyDescent="0.25">
      <c r="A51" t="s">
        <v>47</v>
      </c>
      <c r="B51" t="s">
        <v>497</v>
      </c>
      <c r="C51" s="4" t="s">
        <v>498</v>
      </c>
      <c r="D51" s="3">
        <v>150</v>
      </c>
      <c r="E51" s="3">
        <v>581</v>
      </c>
      <c r="F51" s="3">
        <v>3.6</v>
      </c>
      <c r="G51" s="2" t="s">
        <v>932</v>
      </c>
      <c r="H51" s="2" t="s">
        <v>933</v>
      </c>
      <c r="I51" s="2" t="s">
        <v>934</v>
      </c>
    </row>
    <row r="52" spans="1:9" x14ac:dyDescent="0.25">
      <c r="A52" t="s">
        <v>48</v>
      </c>
      <c r="B52" t="s">
        <v>499</v>
      </c>
      <c r="C52" s="4" t="s">
        <v>500</v>
      </c>
      <c r="D52" s="3">
        <v>150</v>
      </c>
      <c r="E52" s="3">
        <v>1341</v>
      </c>
      <c r="F52" s="3">
        <v>3.2</v>
      </c>
      <c r="G52" s="2" t="s">
        <v>935</v>
      </c>
      <c r="H52" s="2" t="s">
        <v>936</v>
      </c>
      <c r="I52" s="2" t="s">
        <v>937</v>
      </c>
    </row>
    <row r="53" spans="1:9" x14ac:dyDescent="0.25">
      <c r="A53" t="s">
        <v>49</v>
      </c>
      <c r="B53" t="s">
        <v>499</v>
      </c>
      <c r="C53" s="4" t="s">
        <v>501</v>
      </c>
      <c r="D53" s="3">
        <v>31.5</v>
      </c>
      <c r="E53" s="3">
        <v>394</v>
      </c>
      <c r="F53" s="3">
        <v>7.9</v>
      </c>
      <c r="G53" s="2" t="s">
        <v>938</v>
      </c>
      <c r="H53" s="2" t="s">
        <v>939</v>
      </c>
      <c r="I53" s="2" t="s">
        <v>940</v>
      </c>
    </row>
    <row r="54" spans="1:9" x14ac:dyDescent="0.25">
      <c r="A54" t="s">
        <v>50</v>
      </c>
      <c r="B54" t="s">
        <v>502</v>
      </c>
      <c r="C54" s="4" t="s">
        <v>503</v>
      </c>
      <c r="D54" s="3">
        <v>150</v>
      </c>
      <c r="E54" s="3">
        <v>1112</v>
      </c>
      <c r="F54" s="3">
        <v>3.9</v>
      </c>
      <c r="G54" s="2" t="s">
        <v>941</v>
      </c>
      <c r="H54" s="2" t="s">
        <v>942</v>
      </c>
      <c r="I54" s="2" t="s">
        <v>943</v>
      </c>
    </row>
    <row r="55" spans="1:9" x14ac:dyDescent="0.25">
      <c r="A55" t="s">
        <v>51</v>
      </c>
      <c r="B55" t="s">
        <v>394</v>
      </c>
      <c r="C55" s="4" t="s">
        <v>504</v>
      </c>
      <c r="D55" s="3">
        <v>150</v>
      </c>
      <c r="E55" s="3">
        <v>1038</v>
      </c>
      <c r="F55" s="3">
        <v>2.5</v>
      </c>
      <c r="G55" s="2" t="s">
        <v>944</v>
      </c>
      <c r="H55" s="2" t="s">
        <v>945</v>
      </c>
      <c r="I55" s="2" t="s">
        <v>946</v>
      </c>
    </row>
    <row r="56" spans="1:9" x14ac:dyDescent="0.25">
      <c r="A56" t="s">
        <v>52</v>
      </c>
      <c r="B56" t="s">
        <v>394</v>
      </c>
      <c r="C56" s="4" t="s">
        <v>505</v>
      </c>
      <c r="D56" s="3">
        <v>63</v>
      </c>
      <c r="E56" s="3">
        <v>498</v>
      </c>
      <c r="F56" s="3">
        <v>3.9</v>
      </c>
      <c r="G56" s="2" t="s">
        <v>947</v>
      </c>
      <c r="H56" s="2" t="s">
        <v>948</v>
      </c>
      <c r="I56" s="2" t="s">
        <v>949</v>
      </c>
    </row>
    <row r="57" spans="1:9" x14ac:dyDescent="0.25">
      <c r="A57" t="s">
        <v>53</v>
      </c>
      <c r="B57" t="s">
        <v>394</v>
      </c>
      <c r="C57" s="4" t="s">
        <v>506</v>
      </c>
      <c r="D57" s="3">
        <v>31.5</v>
      </c>
      <c r="E57" s="3">
        <v>289</v>
      </c>
      <c r="F57" s="3">
        <v>6.9</v>
      </c>
      <c r="G57" s="2" t="s">
        <v>950</v>
      </c>
      <c r="H57" s="2" t="s">
        <v>951</v>
      </c>
      <c r="I57" s="2" t="s">
        <v>952</v>
      </c>
    </row>
    <row r="58" spans="1:9" x14ac:dyDescent="0.25">
      <c r="A58" t="s">
        <v>54</v>
      </c>
      <c r="B58" t="s">
        <v>507</v>
      </c>
      <c r="C58" s="4" t="s">
        <v>508</v>
      </c>
      <c r="D58" s="3">
        <v>150</v>
      </c>
      <c r="E58" s="3">
        <v>696</v>
      </c>
      <c r="F58" s="3">
        <v>5.3</v>
      </c>
      <c r="G58" s="2" t="s">
        <v>953</v>
      </c>
      <c r="H58" s="2" t="s">
        <v>954</v>
      </c>
      <c r="I58" s="2" t="s">
        <v>955</v>
      </c>
    </row>
    <row r="59" spans="1:9" x14ac:dyDescent="0.25">
      <c r="A59" t="s">
        <v>55</v>
      </c>
      <c r="B59" t="s">
        <v>393</v>
      </c>
      <c r="C59" s="4" t="s">
        <v>509</v>
      </c>
      <c r="D59" s="3">
        <v>150</v>
      </c>
      <c r="E59" s="3">
        <v>1892</v>
      </c>
      <c r="F59" s="3">
        <v>2.8</v>
      </c>
      <c r="G59" s="2" t="s">
        <v>956</v>
      </c>
      <c r="H59" s="2" t="s">
        <v>957</v>
      </c>
      <c r="I59" s="2" t="s">
        <v>958</v>
      </c>
    </row>
    <row r="60" spans="1:9" x14ac:dyDescent="0.25">
      <c r="A60" t="s">
        <v>56</v>
      </c>
      <c r="B60" t="s">
        <v>393</v>
      </c>
      <c r="C60" s="4" t="s">
        <v>510</v>
      </c>
      <c r="D60" s="3">
        <v>63</v>
      </c>
      <c r="E60" s="3">
        <v>355</v>
      </c>
      <c r="F60" s="3">
        <v>7.8</v>
      </c>
      <c r="G60" s="2" t="s">
        <v>959</v>
      </c>
      <c r="H60" s="2" t="s">
        <v>960</v>
      </c>
      <c r="I60" s="2" t="s">
        <v>961</v>
      </c>
    </row>
    <row r="61" spans="1:9" x14ac:dyDescent="0.25">
      <c r="A61" t="s">
        <v>57</v>
      </c>
      <c r="B61" t="s">
        <v>393</v>
      </c>
      <c r="C61" s="4" t="s">
        <v>511</v>
      </c>
      <c r="D61" s="3">
        <v>31.5</v>
      </c>
      <c r="E61" s="3">
        <v>165</v>
      </c>
      <c r="F61" s="3">
        <v>8.1999999999999993</v>
      </c>
      <c r="G61" s="2" t="s">
        <v>962</v>
      </c>
      <c r="H61" s="2" t="s">
        <v>963</v>
      </c>
      <c r="I61" s="2" t="s">
        <v>806</v>
      </c>
    </row>
    <row r="62" spans="1:9" x14ac:dyDescent="0.25">
      <c r="A62" t="s">
        <v>58</v>
      </c>
      <c r="B62" t="s">
        <v>392</v>
      </c>
      <c r="C62" s="4" t="s">
        <v>512</v>
      </c>
      <c r="D62" s="3">
        <v>150</v>
      </c>
      <c r="E62" s="3">
        <v>1034</v>
      </c>
      <c r="F62" s="3">
        <v>1.9</v>
      </c>
      <c r="G62" s="2" t="s">
        <v>964</v>
      </c>
      <c r="H62" s="2" t="s">
        <v>965</v>
      </c>
      <c r="I62" s="2" t="s">
        <v>966</v>
      </c>
    </row>
    <row r="63" spans="1:9" x14ac:dyDescent="0.25">
      <c r="A63" t="s">
        <v>59</v>
      </c>
      <c r="B63" t="s">
        <v>392</v>
      </c>
      <c r="C63" s="4" t="s">
        <v>513</v>
      </c>
      <c r="D63" s="3">
        <v>31.5</v>
      </c>
      <c r="E63" s="3">
        <v>367</v>
      </c>
      <c r="F63" s="3">
        <v>4.7</v>
      </c>
      <c r="G63" s="2" t="s">
        <v>967</v>
      </c>
      <c r="H63" s="2" t="s">
        <v>968</v>
      </c>
      <c r="I63" s="2" t="s">
        <v>969</v>
      </c>
    </row>
    <row r="64" spans="1:9" x14ac:dyDescent="0.25">
      <c r="A64" t="s">
        <v>60</v>
      </c>
      <c r="B64" t="s">
        <v>514</v>
      </c>
      <c r="C64" s="4" t="s">
        <v>515</v>
      </c>
      <c r="D64" s="3">
        <v>31.5</v>
      </c>
      <c r="E64" s="3">
        <v>1496</v>
      </c>
      <c r="F64" s="3">
        <v>4.7</v>
      </c>
      <c r="G64" s="2" t="s">
        <v>970</v>
      </c>
      <c r="H64" s="2" t="s">
        <v>971</v>
      </c>
      <c r="I64" s="2" t="s">
        <v>972</v>
      </c>
    </row>
    <row r="65" spans="1:9" x14ac:dyDescent="0.25">
      <c r="A65" t="s">
        <v>61</v>
      </c>
      <c r="B65" t="s">
        <v>516</v>
      </c>
      <c r="C65" s="4" t="s">
        <v>517</v>
      </c>
      <c r="D65" s="3">
        <v>31.5</v>
      </c>
      <c r="E65" s="3">
        <v>1608</v>
      </c>
      <c r="F65" s="3">
        <v>4</v>
      </c>
      <c r="G65" s="2" t="s">
        <v>973</v>
      </c>
      <c r="H65" s="2" t="s">
        <v>974</v>
      </c>
      <c r="I65" s="2" t="s">
        <v>972</v>
      </c>
    </row>
    <row r="66" spans="1:9" x14ac:dyDescent="0.25">
      <c r="A66" t="s">
        <v>62</v>
      </c>
      <c r="B66" t="s">
        <v>518</v>
      </c>
      <c r="C66" s="4" t="s">
        <v>519</v>
      </c>
      <c r="D66" s="3">
        <v>13.8</v>
      </c>
      <c r="E66" s="3">
        <v>1813</v>
      </c>
      <c r="F66" s="3">
        <v>4</v>
      </c>
      <c r="G66" s="2" t="s">
        <v>975</v>
      </c>
      <c r="H66" s="2" t="s">
        <v>976</v>
      </c>
      <c r="I66" s="2" t="s">
        <v>977</v>
      </c>
    </row>
    <row r="67" spans="1:9" x14ac:dyDescent="0.25">
      <c r="A67" t="s">
        <v>63</v>
      </c>
      <c r="B67" t="s">
        <v>520</v>
      </c>
      <c r="C67" s="4" t="s">
        <v>521</v>
      </c>
      <c r="D67" s="3">
        <v>31.5</v>
      </c>
      <c r="E67" s="3">
        <v>1107</v>
      </c>
      <c r="F67" s="3">
        <v>6.5</v>
      </c>
      <c r="G67" s="2" t="s">
        <v>978</v>
      </c>
      <c r="H67" s="2" t="s">
        <v>979</v>
      </c>
      <c r="I67" s="2" t="s">
        <v>980</v>
      </c>
    </row>
    <row r="68" spans="1:9" x14ac:dyDescent="0.25">
      <c r="A68" t="s">
        <v>64</v>
      </c>
      <c r="B68" t="s">
        <v>522</v>
      </c>
      <c r="C68" s="4" t="s">
        <v>523</v>
      </c>
      <c r="D68" s="3">
        <v>31.5</v>
      </c>
      <c r="E68" s="3">
        <v>1107</v>
      </c>
      <c r="F68" s="3">
        <v>6.5</v>
      </c>
      <c r="G68" s="2" t="s">
        <v>978</v>
      </c>
      <c r="H68" s="2" t="s">
        <v>979</v>
      </c>
      <c r="I68" s="2" t="s">
        <v>980</v>
      </c>
    </row>
    <row r="69" spans="1:9" x14ac:dyDescent="0.25">
      <c r="A69" t="s">
        <v>65</v>
      </c>
      <c r="B69" t="s">
        <v>395</v>
      </c>
      <c r="C69" s="4" t="s">
        <v>524</v>
      </c>
      <c r="D69" s="3">
        <v>150</v>
      </c>
      <c r="E69" s="3">
        <v>1435</v>
      </c>
      <c r="F69" s="3">
        <v>2.9</v>
      </c>
      <c r="G69" s="2" t="s">
        <v>981</v>
      </c>
      <c r="H69" s="2" t="s">
        <v>982</v>
      </c>
      <c r="I69" s="2" t="s">
        <v>983</v>
      </c>
    </row>
    <row r="70" spans="1:9" x14ac:dyDescent="0.25">
      <c r="A70" t="s">
        <v>66</v>
      </c>
      <c r="B70" t="s">
        <v>395</v>
      </c>
      <c r="C70" s="4" t="s">
        <v>525</v>
      </c>
      <c r="D70" s="3">
        <v>31.5</v>
      </c>
      <c r="E70" s="3">
        <v>582</v>
      </c>
      <c r="F70" s="3">
        <v>5.4</v>
      </c>
      <c r="G70" s="2" t="s">
        <v>984</v>
      </c>
      <c r="H70" s="2" t="s">
        <v>985</v>
      </c>
      <c r="I70" s="2" t="s">
        <v>986</v>
      </c>
    </row>
    <row r="71" spans="1:9" x14ac:dyDescent="0.25">
      <c r="A71" t="s">
        <v>67</v>
      </c>
      <c r="B71" t="s">
        <v>526</v>
      </c>
      <c r="C71" s="4" t="s">
        <v>527</v>
      </c>
      <c r="D71" s="3">
        <v>150</v>
      </c>
      <c r="E71" s="3">
        <v>630</v>
      </c>
      <c r="F71" s="3">
        <v>3.6</v>
      </c>
      <c r="G71" s="2" t="s">
        <v>987</v>
      </c>
      <c r="H71" s="2" t="s">
        <v>988</v>
      </c>
      <c r="I71" s="2" t="s">
        <v>989</v>
      </c>
    </row>
    <row r="72" spans="1:9" x14ac:dyDescent="0.25">
      <c r="A72" t="s">
        <v>68</v>
      </c>
      <c r="B72" t="s">
        <v>396</v>
      </c>
      <c r="C72" s="4" t="s">
        <v>528</v>
      </c>
      <c r="D72" s="3">
        <v>150</v>
      </c>
      <c r="E72" s="3">
        <v>855</v>
      </c>
      <c r="F72" s="3">
        <v>5.3</v>
      </c>
      <c r="G72" s="2" t="s">
        <v>990</v>
      </c>
      <c r="H72" s="2" t="s">
        <v>991</v>
      </c>
      <c r="I72" s="2" t="s">
        <v>992</v>
      </c>
    </row>
    <row r="73" spans="1:9" x14ac:dyDescent="0.25">
      <c r="A73" t="s">
        <v>69</v>
      </c>
      <c r="B73" t="s">
        <v>396</v>
      </c>
      <c r="C73" s="4" t="s">
        <v>529</v>
      </c>
      <c r="D73" s="3">
        <v>63</v>
      </c>
      <c r="E73" s="3">
        <v>311</v>
      </c>
      <c r="F73" s="3">
        <v>7.1</v>
      </c>
      <c r="G73" s="2" t="s">
        <v>993</v>
      </c>
      <c r="H73" s="2" t="s">
        <v>994</v>
      </c>
      <c r="I73" s="2" t="s">
        <v>995</v>
      </c>
    </row>
    <row r="74" spans="1:9" x14ac:dyDescent="0.25">
      <c r="A74" t="s">
        <v>70</v>
      </c>
      <c r="B74" t="s">
        <v>396</v>
      </c>
      <c r="C74" s="4" t="s">
        <v>530</v>
      </c>
      <c r="D74" s="3">
        <v>31.5</v>
      </c>
      <c r="E74" s="3">
        <v>173</v>
      </c>
      <c r="F74" s="3">
        <v>7.7</v>
      </c>
      <c r="G74" s="2" t="s">
        <v>996</v>
      </c>
      <c r="H74" s="2" t="s">
        <v>997</v>
      </c>
      <c r="I74" s="2" t="s">
        <v>806</v>
      </c>
    </row>
    <row r="75" spans="1:9" x14ac:dyDescent="0.25">
      <c r="A75" t="s">
        <v>71</v>
      </c>
      <c r="B75" t="s">
        <v>531</v>
      </c>
      <c r="C75" s="4" t="s">
        <v>532</v>
      </c>
      <c r="D75" s="3">
        <v>150</v>
      </c>
      <c r="E75" s="3">
        <v>1019</v>
      </c>
      <c r="F75" s="3">
        <v>6.2</v>
      </c>
      <c r="G75" s="2" t="s">
        <v>998</v>
      </c>
      <c r="H75" s="2" t="s">
        <v>999</v>
      </c>
      <c r="I75" s="2" t="s">
        <v>1000</v>
      </c>
    </row>
    <row r="76" spans="1:9" x14ac:dyDescent="0.25">
      <c r="A76" t="s">
        <v>72</v>
      </c>
      <c r="B76" t="s">
        <v>397</v>
      </c>
      <c r="C76" s="4" t="s">
        <v>533</v>
      </c>
      <c r="D76" s="3">
        <v>150</v>
      </c>
      <c r="E76" s="3">
        <v>763</v>
      </c>
      <c r="F76" s="3">
        <v>2.2000000000000002</v>
      </c>
      <c r="G76" s="2" t="s">
        <v>1001</v>
      </c>
      <c r="H76" s="2" t="s">
        <v>1002</v>
      </c>
      <c r="I76" s="2" t="s">
        <v>1003</v>
      </c>
    </row>
    <row r="77" spans="1:9" x14ac:dyDescent="0.25">
      <c r="A77" t="s">
        <v>73</v>
      </c>
      <c r="B77" t="s">
        <v>397</v>
      </c>
      <c r="C77" s="4" t="s">
        <v>534</v>
      </c>
      <c r="D77" s="3">
        <v>31.5</v>
      </c>
      <c r="E77" s="3">
        <v>410</v>
      </c>
      <c r="F77" s="3">
        <v>3.6</v>
      </c>
      <c r="G77" s="2" t="s">
        <v>1004</v>
      </c>
      <c r="H77" s="2" t="s">
        <v>1005</v>
      </c>
      <c r="I77" s="2" t="s">
        <v>1006</v>
      </c>
    </row>
    <row r="78" spans="1:9" x14ac:dyDescent="0.25">
      <c r="A78" t="s">
        <v>74</v>
      </c>
      <c r="B78" t="s">
        <v>535</v>
      </c>
      <c r="C78" s="4" t="s">
        <v>536</v>
      </c>
      <c r="D78" s="3">
        <v>63</v>
      </c>
      <c r="E78" s="3">
        <v>379</v>
      </c>
      <c r="F78" s="3">
        <v>2.5</v>
      </c>
      <c r="G78" s="2" t="s">
        <v>1007</v>
      </c>
      <c r="H78" s="2" t="s">
        <v>1008</v>
      </c>
      <c r="I78" s="2" t="s">
        <v>1009</v>
      </c>
    </row>
    <row r="79" spans="1:9" x14ac:dyDescent="0.25">
      <c r="A79" t="s">
        <v>75</v>
      </c>
      <c r="B79" t="s">
        <v>535</v>
      </c>
      <c r="C79" s="4" t="s">
        <v>537</v>
      </c>
      <c r="D79" s="3">
        <v>31.5</v>
      </c>
      <c r="E79" s="3">
        <v>204</v>
      </c>
      <c r="F79" s="3">
        <v>2.9</v>
      </c>
      <c r="G79" s="2" t="s">
        <v>1010</v>
      </c>
      <c r="H79" s="2" t="s">
        <v>1011</v>
      </c>
      <c r="I79" s="2" t="s">
        <v>1012</v>
      </c>
    </row>
    <row r="80" spans="1:9" x14ac:dyDescent="0.25">
      <c r="A80" t="s">
        <v>76</v>
      </c>
      <c r="B80" t="s">
        <v>538</v>
      </c>
      <c r="C80" s="4" t="s">
        <v>539</v>
      </c>
      <c r="D80" s="3">
        <v>150</v>
      </c>
      <c r="E80" s="3">
        <v>549</v>
      </c>
      <c r="F80" s="3">
        <v>2.5</v>
      </c>
      <c r="G80" s="2" t="s">
        <v>1013</v>
      </c>
      <c r="H80" s="2" t="s">
        <v>1014</v>
      </c>
      <c r="I80" s="2" t="s">
        <v>1015</v>
      </c>
    </row>
    <row r="81" spans="1:9" x14ac:dyDescent="0.25">
      <c r="A81" t="s">
        <v>77</v>
      </c>
      <c r="B81" t="s">
        <v>398</v>
      </c>
      <c r="C81" s="4" t="s">
        <v>540</v>
      </c>
      <c r="D81" s="3">
        <v>500</v>
      </c>
      <c r="E81" s="3">
        <v>2928</v>
      </c>
      <c r="F81" s="3">
        <v>2.7</v>
      </c>
      <c r="G81" s="2" t="s">
        <v>1016</v>
      </c>
      <c r="H81" s="2" t="s">
        <v>1017</v>
      </c>
      <c r="I81" s="2" t="s">
        <v>1018</v>
      </c>
    </row>
    <row r="82" spans="1:9" x14ac:dyDescent="0.25">
      <c r="A82" t="s">
        <v>78</v>
      </c>
      <c r="B82" t="s">
        <v>398</v>
      </c>
      <c r="C82" s="4" t="s">
        <v>541</v>
      </c>
      <c r="D82" s="3">
        <v>150</v>
      </c>
      <c r="E82" s="3">
        <v>2605</v>
      </c>
      <c r="F82" s="3">
        <v>2.6</v>
      </c>
      <c r="G82" s="2" t="s">
        <v>1019</v>
      </c>
      <c r="H82" s="2" t="s">
        <v>1020</v>
      </c>
      <c r="I82" s="2" t="s">
        <v>1021</v>
      </c>
    </row>
    <row r="83" spans="1:9" x14ac:dyDescent="0.25">
      <c r="A83" t="s">
        <v>79</v>
      </c>
      <c r="B83" t="s">
        <v>398</v>
      </c>
      <c r="C83" s="4" t="s">
        <v>542</v>
      </c>
      <c r="D83" s="3">
        <v>31.5</v>
      </c>
      <c r="E83" s="3">
        <v>669</v>
      </c>
      <c r="F83" s="3">
        <v>7.8</v>
      </c>
      <c r="G83" s="2" t="s">
        <v>1022</v>
      </c>
      <c r="H83" s="2" t="s">
        <v>1023</v>
      </c>
      <c r="I83" s="2" t="s">
        <v>1024</v>
      </c>
    </row>
    <row r="84" spans="1:9" x14ac:dyDescent="0.25">
      <c r="A84" t="s">
        <v>80</v>
      </c>
      <c r="B84" t="s">
        <v>399</v>
      </c>
      <c r="C84" s="4" t="s">
        <v>543</v>
      </c>
      <c r="D84" s="3">
        <v>500</v>
      </c>
      <c r="E84" s="3">
        <v>2926</v>
      </c>
      <c r="F84" s="3">
        <v>2.8</v>
      </c>
      <c r="G84" s="2" t="s">
        <v>1025</v>
      </c>
      <c r="H84" s="2" t="s">
        <v>1026</v>
      </c>
      <c r="I84" s="2" t="s">
        <v>1027</v>
      </c>
    </row>
    <row r="85" spans="1:9" x14ac:dyDescent="0.25">
      <c r="A85" t="s">
        <v>81</v>
      </c>
      <c r="B85" t="s">
        <v>399</v>
      </c>
      <c r="C85" s="4" t="s">
        <v>544</v>
      </c>
      <c r="D85" s="3">
        <v>150</v>
      </c>
      <c r="E85" s="3">
        <v>2558</v>
      </c>
      <c r="F85" s="3">
        <v>2.7</v>
      </c>
      <c r="G85" s="2" t="s">
        <v>1028</v>
      </c>
      <c r="H85" s="2" t="s">
        <v>1029</v>
      </c>
      <c r="I85" s="2" t="s">
        <v>1030</v>
      </c>
    </row>
    <row r="86" spans="1:9" x14ac:dyDescent="0.25">
      <c r="A86" t="s">
        <v>82</v>
      </c>
      <c r="B86" t="s">
        <v>399</v>
      </c>
      <c r="C86" s="4" t="s">
        <v>545</v>
      </c>
      <c r="D86" s="3">
        <v>31.5</v>
      </c>
      <c r="E86" s="3">
        <v>737</v>
      </c>
      <c r="F86" s="3">
        <v>7.5</v>
      </c>
      <c r="G86" s="2" t="s">
        <v>1031</v>
      </c>
      <c r="H86" s="2" t="s">
        <v>1032</v>
      </c>
      <c r="I86" s="2" t="s">
        <v>1033</v>
      </c>
    </row>
    <row r="87" spans="1:9" x14ac:dyDescent="0.25">
      <c r="A87" t="s">
        <v>83</v>
      </c>
      <c r="B87" t="s">
        <v>400</v>
      </c>
      <c r="C87" s="4" t="s">
        <v>546</v>
      </c>
      <c r="D87" s="3">
        <v>150</v>
      </c>
      <c r="E87" s="3">
        <v>2510</v>
      </c>
      <c r="F87" s="3">
        <v>2.5</v>
      </c>
      <c r="G87" s="2" t="s">
        <v>1034</v>
      </c>
      <c r="H87" s="2" t="s">
        <v>1035</v>
      </c>
      <c r="I87" s="2" t="s">
        <v>1036</v>
      </c>
    </row>
    <row r="88" spans="1:9" x14ac:dyDescent="0.25">
      <c r="A88" t="s">
        <v>84</v>
      </c>
      <c r="B88" t="s">
        <v>400</v>
      </c>
      <c r="C88" s="4" t="s">
        <v>547</v>
      </c>
      <c r="D88" s="3">
        <v>31.5</v>
      </c>
      <c r="E88" s="3">
        <v>970</v>
      </c>
      <c r="F88" s="3">
        <v>5.6</v>
      </c>
      <c r="G88" s="2" t="s">
        <v>1037</v>
      </c>
      <c r="H88" s="2" t="s">
        <v>1038</v>
      </c>
      <c r="I88" s="2" t="s">
        <v>1039</v>
      </c>
    </row>
    <row r="89" spans="1:9" x14ac:dyDescent="0.25">
      <c r="A89" t="s">
        <v>85</v>
      </c>
      <c r="B89" t="s">
        <v>401</v>
      </c>
      <c r="C89" s="4" t="s">
        <v>548</v>
      </c>
      <c r="D89" s="3">
        <v>150</v>
      </c>
      <c r="E89" s="3">
        <v>2548</v>
      </c>
      <c r="F89" s="3">
        <v>2.5</v>
      </c>
      <c r="G89" s="2" t="s">
        <v>1040</v>
      </c>
      <c r="H89" s="2" t="s">
        <v>1041</v>
      </c>
      <c r="I89" s="2" t="s">
        <v>1042</v>
      </c>
    </row>
    <row r="90" spans="1:9" x14ac:dyDescent="0.25">
      <c r="A90" t="s">
        <v>86</v>
      </c>
      <c r="B90" t="s">
        <v>549</v>
      </c>
      <c r="C90" s="4" t="s">
        <v>550</v>
      </c>
      <c r="D90" s="3">
        <v>31.5</v>
      </c>
      <c r="E90" s="3">
        <v>1131</v>
      </c>
      <c r="F90" s="3">
        <v>4.5</v>
      </c>
      <c r="G90" s="2" t="s">
        <v>1043</v>
      </c>
      <c r="H90" s="2" t="s">
        <v>1044</v>
      </c>
      <c r="I90" s="2" t="s">
        <v>1045</v>
      </c>
    </row>
    <row r="91" spans="1:9" x14ac:dyDescent="0.25">
      <c r="A91" t="s">
        <v>87</v>
      </c>
      <c r="B91" t="s">
        <v>551</v>
      </c>
      <c r="C91" s="4" t="s">
        <v>552</v>
      </c>
      <c r="D91" s="3">
        <v>31.5</v>
      </c>
      <c r="E91" s="3">
        <v>1131</v>
      </c>
      <c r="F91" s="3">
        <v>4.5</v>
      </c>
      <c r="G91" s="2" t="s">
        <v>1043</v>
      </c>
      <c r="H91" s="2" t="s">
        <v>1044</v>
      </c>
      <c r="I91" s="2" t="s">
        <v>1045</v>
      </c>
    </row>
    <row r="92" spans="1:9" x14ac:dyDescent="0.25">
      <c r="A92" t="s">
        <v>88</v>
      </c>
      <c r="B92" t="s">
        <v>553</v>
      </c>
      <c r="C92" s="4" t="s">
        <v>554</v>
      </c>
      <c r="D92" s="3">
        <v>31.5</v>
      </c>
      <c r="E92" s="3">
        <v>1131</v>
      </c>
      <c r="F92" s="3">
        <v>4.5</v>
      </c>
      <c r="G92" s="2" t="s">
        <v>1043</v>
      </c>
      <c r="H92" s="2" t="s">
        <v>1044</v>
      </c>
      <c r="I92" s="2" t="s">
        <v>1045</v>
      </c>
    </row>
    <row r="93" spans="1:9" x14ac:dyDescent="0.25">
      <c r="A93" t="s">
        <v>89</v>
      </c>
      <c r="B93" t="s">
        <v>402</v>
      </c>
      <c r="C93" s="4" t="s">
        <v>555</v>
      </c>
      <c r="D93" s="3">
        <v>150</v>
      </c>
      <c r="E93" s="3">
        <v>2502</v>
      </c>
      <c r="F93" s="3">
        <v>2.5</v>
      </c>
      <c r="G93" s="2" t="s">
        <v>1046</v>
      </c>
      <c r="H93" s="2" t="s">
        <v>1047</v>
      </c>
      <c r="I93" s="2" t="s">
        <v>1048</v>
      </c>
    </row>
    <row r="94" spans="1:9" x14ac:dyDescent="0.25">
      <c r="A94" t="s">
        <v>90</v>
      </c>
      <c r="B94" t="s">
        <v>402</v>
      </c>
      <c r="C94" s="4" t="s">
        <v>556</v>
      </c>
      <c r="D94" s="3">
        <v>22</v>
      </c>
      <c r="E94" s="3">
        <v>503</v>
      </c>
      <c r="F94" s="3">
        <v>7.7</v>
      </c>
      <c r="G94" s="2" t="s">
        <v>1049</v>
      </c>
      <c r="H94" s="2" t="s">
        <v>1050</v>
      </c>
      <c r="I94" s="2" t="s">
        <v>1051</v>
      </c>
    </row>
    <row r="95" spans="1:9" x14ac:dyDescent="0.25">
      <c r="A95" t="s">
        <v>91</v>
      </c>
      <c r="B95" t="s">
        <v>402</v>
      </c>
      <c r="C95" s="4" t="s">
        <v>557</v>
      </c>
      <c r="D95" s="3">
        <v>31.5</v>
      </c>
      <c r="E95" s="3">
        <v>409</v>
      </c>
      <c r="F95" s="3">
        <v>10.5</v>
      </c>
      <c r="G95" s="2" t="s">
        <v>1052</v>
      </c>
      <c r="H95" s="2" t="s">
        <v>1053</v>
      </c>
      <c r="I95" s="2" t="s">
        <v>1054</v>
      </c>
    </row>
    <row r="96" spans="1:9" x14ac:dyDescent="0.25">
      <c r="A96" t="s">
        <v>92</v>
      </c>
      <c r="B96" t="s">
        <v>403</v>
      </c>
      <c r="C96" s="4" t="s">
        <v>558</v>
      </c>
      <c r="D96" s="3">
        <v>150</v>
      </c>
      <c r="E96" s="3">
        <v>2488</v>
      </c>
      <c r="F96" s="3">
        <v>2.5</v>
      </c>
      <c r="G96" s="2" t="s">
        <v>1055</v>
      </c>
      <c r="H96" s="2" t="s">
        <v>1056</v>
      </c>
      <c r="I96" s="2" t="s">
        <v>1057</v>
      </c>
    </row>
    <row r="97" spans="1:9" x14ac:dyDescent="0.25">
      <c r="A97" t="s">
        <v>93</v>
      </c>
      <c r="B97" t="s">
        <v>403</v>
      </c>
      <c r="C97" s="4" t="s">
        <v>559</v>
      </c>
      <c r="D97" s="3">
        <v>22</v>
      </c>
      <c r="E97" s="3">
        <v>667</v>
      </c>
      <c r="F97" s="3">
        <v>5.7</v>
      </c>
      <c r="G97" s="2" t="s">
        <v>1058</v>
      </c>
      <c r="H97" s="2" t="s">
        <v>1059</v>
      </c>
      <c r="I97" s="2" t="s">
        <v>1060</v>
      </c>
    </row>
    <row r="98" spans="1:9" x14ac:dyDescent="0.25">
      <c r="A98" t="s">
        <v>94</v>
      </c>
      <c r="B98" t="s">
        <v>404</v>
      </c>
      <c r="C98" s="4" t="s">
        <v>560</v>
      </c>
      <c r="D98" s="3">
        <v>150</v>
      </c>
      <c r="E98" s="3">
        <v>2491</v>
      </c>
      <c r="F98" s="3">
        <v>2.5</v>
      </c>
      <c r="G98" s="2" t="s">
        <v>1061</v>
      </c>
      <c r="H98" s="2" t="s">
        <v>1062</v>
      </c>
      <c r="I98" s="2" t="s">
        <v>1063</v>
      </c>
    </row>
    <row r="99" spans="1:9" x14ac:dyDescent="0.25">
      <c r="A99" t="s">
        <v>95</v>
      </c>
      <c r="B99" t="s">
        <v>404</v>
      </c>
      <c r="C99" s="4" t="s">
        <v>561</v>
      </c>
      <c r="D99" s="3">
        <v>31.5</v>
      </c>
      <c r="E99" s="3">
        <v>702</v>
      </c>
      <c r="F99" s="3">
        <v>7.1</v>
      </c>
      <c r="G99" s="2" t="s">
        <v>1064</v>
      </c>
      <c r="H99" s="2" t="s">
        <v>1065</v>
      </c>
      <c r="I99" s="2" t="s">
        <v>1066</v>
      </c>
    </row>
    <row r="100" spans="1:9" x14ac:dyDescent="0.25">
      <c r="A100" t="s">
        <v>96</v>
      </c>
      <c r="B100" t="s">
        <v>562</v>
      </c>
      <c r="C100" s="4" t="s">
        <v>563</v>
      </c>
      <c r="D100" s="3">
        <v>500</v>
      </c>
      <c r="E100" s="3">
        <v>2828</v>
      </c>
      <c r="F100" s="3">
        <v>2.8</v>
      </c>
      <c r="G100" s="2" t="s">
        <v>1067</v>
      </c>
      <c r="H100" s="2" t="s">
        <v>1068</v>
      </c>
      <c r="I100" s="2" t="s">
        <v>1069</v>
      </c>
    </row>
    <row r="101" spans="1:9" x14ac:dyDescent="0.25">
      <c r="A101" t="s">
        <v>97</v>
      </c>
      <c r="B101" t="s">
        <v>562</v>
      </c>
      <c r="C101" s="4" t="s">
        <v>564</v>
      </c>
      <c r="D101" s="3">
        <v>150</v>
      </c>
      <c r="E101" s="3">
        <v>2508</v>
      </c>
      <c r="F101" s="3">
        <v>2.5</v>
      </c>
      <c r="G101" s="2" t="s">
        <v>1070</v>
      </c>
      <c r="H101" s="2" t="s">
        <v>1071</v>
      </c>
      <c r="I101" s="2" t="s">
        <v>1072</v>
      </c>
    </row>
    <row r="102" spans="1:9" x14ac:dyDescent="0.25">
      <c r="A102" t="s">
        <v>98</v>
      </c>
      <c r="B102" t="s">
        <v>405</v>
      </c>
      <c r="C102" s="4" t="s">
        <v>565</v>
      </c>
      <c r="D102" s="3">
        <v>150</v>
      </c>
      <c r="E102" s="3">
        <v>2500</v>
      </c>
      <c r="F102" s="3">
        <v>2.5</v>
      </c>
      <c r="G102" s="2" t="s">
        <v>1073</v>
      </c>
      <c r="H102" s="2" t="s">
        <v>1074</v>
      </c>
      <c r="I102" s="2" t="s">
        <v>1075</v>
      </c>
    </row>
    <row r="103" spans="1:9" x14ac:dyDescent="0.25">
      <c r="A103" t="s">
        <v>99</v>
      </c>
      <c r="B103" t="s">
        <v>405</v>
      </c>
      <c r="C103" s="4" t="s">
        <v>566</v>
      </c>
      <c r="D103" s="3">
        <v>31.5</v>
      </c>
      <c r="E103" s="3">
        <v>764</v>
      </c>
      <c r="F103" s="3">
        <v>6.4</v>
      </c>
      <c r="G103" s="2" t="s">
        <v>1076</v>
      </c>
      <c r="H103" s="2" t="s">
        <v>1077</v>
      </c>
      <c r="I103" s="2" t="s">
        <v>1078</v>
      </c>
    </row>
    <row r="104" spans="1:9" x14ac:dyDescent="0.25">
      <c r="A104" t="s">
        <v>100</v>
      </c>
      <c r="B104" t="s">
        <v>406</v>
      </c>
      <c r="C104" s="4" t="s">
        <v>567</v>
      </c>
      <c r="D104" s="3">
        <v>150</v>
      </c>
      <c r="E104" s="3">
        <v>2072</v>
      </c>
      <c r="F104" s="3">
        <v>2.7</v>
      </c>
      <c r="G104" s="2" t="s">
        <v>1079</v>
      </c>
      <c r="H104" s="2" t="s">
        <v>1080</v>
      </c>
      <c r="I104" s="2" t="s">
        <v>1081</v>
      </c>
    </row>
    <row r="105" spans="1:9" x14ac:dyDescent="0.25">
      <c r="A105" t="s">
        <v>101</v>
      </c>
      <c r="B105" t="s">
        <v>406</v>
      </c>
      <c r="C105" s="4" t="s">
        <v>568</v>
      </c>
      <c r="D105" s="3">
        <v>31.5</v>
      </c>
      <c r="E105" s="3">
        <v>684</v>
      </c>
      <c r="F105" s="3">
        <v>6.4</v>
      </c>
      <c r="G105" s="2" t="s">
        <v>1082</v>
      </c>
      <c r="H105" s="2" t="s">
        <v>1083</v>
      </c>
      <c r="I105" s="2" t="s">
        <v>1084</v>
      </c>
    </row>
    <row r="106" spans="1:9" x14ac:dyDescent="0.25">
      <c r="A106" t="s">
        <v>102</v>
      </c>
      <c r="B106" t="s">
        <v>407</v>
      </c>
      <c r="C106" s="4" t="s">
        <v>569</v>
      </c>
      <c r="D106" s="3">
        <v>150</v>
      </c>
      <c r="E106" s="3">
        <v>2207</v>
      </c>
      <c r="F106" s="3">
        <v>2.6</v>
      </c>
      <c r="G106" s="2" t="s">
        <v>1085</v>
      </c>
      <c r="H106" s="2" t="s">
        <v>1086</v>
      </c>
      <c r="I106" s="2" t="s">
        <v>1087</v>
      </c>
    </row>
    <row r="107" spans="1:9" x14ac:dyDescent="0.25">
      <c r="A107" t="s">
        <v>103</v>
      </c>
      <c r="B107" t="s">
        <v>407</v>
      </c>
      <c r="C107" s="4" t="s">
        <v>570</v>
      </c>
      <c r="D107" s="3">
        <v>31.5</v>
      </c>
      <c r="E107" s="3">
        <v>678</v>
      </c>
      <c r="F107" s="3">
        <v>7.7</v>
      </c>
      <c r="G107" s="2" t="s">
        <v>1088</v>
      </c>
      <c r="H107" s="2" t="s">
        <v>1089</v>
      </c>
      <c r="I107" s="2" t="s">
        <v>1090</v>
      </c>
    </row>
    <row r="108" spans="1:9" x14ac:dyDescent="0.25">
      <c r="A108" t="s">
        <v>104</v>
      </c>
      <c r="B108" t="s">
        <v>408</v>
      </c>
      <c r="C108" s="4" t="s">
        <v>571</v>
      </c>
      <c r="D108" s="3">
        <v>150</v>
      </c>
      <c r="E108" s="3">
        <v>2360</v>
      </c>
      <c r="F108" s="3">
        <v>2.7</v>
      </c>
      <c r="G108" s="2" t="s">
        <v>1091</v>
      </c>
      <c r="H108" s="2" t="s">
        <v>1092</v>
      </c>
      <c r="I108" s="2" t="s">
        <v>1093</v>
      </c>
    </row>
    <row r="109" spans="1:9" x14ac:dyDescent="0.25">
      <c r="A109" t="s">
        <v>105</v>
      </c>
      <c r="B109" t="s">
        <v>572</v>
      </c>
      <c r="C109" s="4" t="s">
        <v>573</v>
      </c>
      <c r="D109" s="3">
        <v>150</v>
      </c>
      <c r="E109" s="3">
        <v>2544</v>
      </c>
      <c r="F109" s="3">
        <v>2.5</v>
      </c>
      <c r="G109" s="2" t="s">
        <v>1094</v>
      </c>
      <c r="H109" s="2" t="s">
        <v>1095</v>
      </c>
      <c r="I109" s="2" t="s">
        <v>1096</v>
      </c>
    </row>
    <row r="110" spans="1:9" x14ac:dyDescent="0.25">
      <c r="A110" t="s">
        <v>106</v>
      </c>
      <c r="B110" t="s">
        <v>572</v>
      </c>
      <c r="C110" s="4" t="s">
        <v>574</v>
      </c>
      <c r="D110" s="3">
        <v>31.5</v>
      </c>
      <c r="E110" s="3">
        <v>979</v>
      </c>
      <c r="F110" s="3">
        <v>5.7</v>
      </c>
      <c r="G110" s="2" t="s">
        <v>1097</v>
      </c>
      <c r="H110" s="2" t="s">
        <v>1098</v>
      </c>
      <c r="I110" s="2" t="s">
        <v>1099</v>
      </c>
    </row>
    <row r="111" spans="1:9" x14ac:dyDescent="0.25">
      <c r="A111" t="s">
        <v>107</v>
      </c>
      <c r="B111" t="s">
        <v>409</v>
      </c>
      <c r="C111" s="4" t="s">
        <v>575</v>
      </c>
      <c r="D111" s="3">
        <v>22</v>
      </c>
      <c r="E111" s="3">
        <v>388</v>
      </c>
      <c r="F111" s="3">
        <v>7.6</v>
      </c>
      <c r="G111" s="2" t="s">
        <v>1100</v>
      </c>
      <c r="H111" s="2" t="s">
        <v>1101</v>
      </c>
      <c r="I111" s="2" t="s">
        <v>1102</v>
      </c>
    </row>
    <row r="112" spans="1:9" x14ac:dyDescent="0.25">
      <c r="A112" t="s">
        <v>108</v>
      </c>
      <c r="B112" t="s">
        <v>576</v>
      </c>
      <c r="C112" s="4" t="s">
        <v>577</v>
      </c>
      <c r="D112" s="3">
        <v>150</v>
      </c>
      <c r="E112" s="3">
        <v>2484</v>
      </c>
      <c r="F112" s="3">
        <v>2.5</v>
      </c>
      <c r="G112" s="2" t="s">
        <v>1103</v>
      </c>
      <c r="H112" s="2" t="s">
        <v>1104</v>
      </c>
      <c r="I112" s="2" t="s">
        <v>1105</v>
      </c>
    </row>
    <row r="113" spans="1:9" x14ac:dyDescent="0.25">
      <c r="A113" t="s">
        <v>109</v>
      </c>
      <c r="B113" t="s">
        <v>578</v>
      </c>
      <c r="C113" s="4" t="s">
        <v>579</v>
      </c>
      <c r="D113" s="3">
        <v>150</v>
      </c>
      <c r="E113" s="3">
        <v>2362</v>
      </c>
      <c r="F113" s="3">
        <v>2.5</v>
      </c>
      <c r="G113" s="2" t="s">
        <v>1106</v>
      </c>
      <c r="H113" s="2" t="s">
        <v>1107</v>
      </c>
      <c r="I113" s="2" t="s">
        <v>1108</v>
      </c>
    </row>
    <row r="114" spans="1:9" x14ac:dyDescent="0.25">
      <c r="A114" t="s">
        <v>110</v>
      </c>
      <c r="B114" t="s">
        <v>410</v>
      </c>
      <c r="C114" s="4" t="s">
        <v>580</v>
      </c>
      <c r="D114" s="3">
        <v>150</v>
      </c>
      <c r="E114" s="3">
        <v>617</v>
      </c>
      <c r="F114" s="3">
        <v>1.9</v>
      </c>
      <c r="G114" s="2" t="s">
        <v>1109</v>
      </c>
      <c r="H114" s="2" t="s">
        <v>1110</v>
      </c>
      <c r="I114" s="2" t="s">
        <v>1111</v>
      </c>
    </row>
    <row r="115" spans="1:9" x14ac:dyDescent="0.25">
      <c r="A115" t="s">
        <v>111</v>
      </c>
      <c r="B115" t="s">
        <v>410</v>
      </c>
      <c r="C115" s="4" t="s">
        <v>581</v>
      </c>
      <c r="D115" s="3">
        <v>31.5</v>
      </c>
      <c r="E115" s="3">
        <v>264</v>
      </c>
      <c r="F115" s="3">
        <v>3.4</v>
      </c>
      <c r="G115" s="2" t="s">
        <v>1112</v>
      </c>
      <c r="H115" s="2" t="s">
        <v>1113</v>
      </c>
      <c r="I115" s="2" t="s">
        <v>806</v>
      </c>
    </row>
    <row r="116" spans="1:9" x14ac:dyDescent="0.25">
      <c r="A116" t="s">
        <v>112</v>
      </c>
      <c r="B116" t="s">
        <v>582</v>
      </c>
      <c r="C116" s="4" t="s">
        <v>583</v>
      </c>
      <c r="D116" s="3">
        <v>63</v>
      </c>
      <c r="E116" s="3">
        <v>165</v>
      </c>
      <c r="F116" s="3">
        <v>2.2999999999999998</v>
      </c>
      <c r="G116" s="2" t="s">
        <v>1114</v>
      </c>
      <c r="H116" s="2" t="s">
        <v>1115</v>
      </c>
      <c r="I116" s="2" t="s">
        <v>1116</v>
      </c>
    </row>
    <row r="117" spans="1:9" x14ac:dyDescent="0.25">
      <c r="A117" t="s">
        <v>113</v>
      </c>
      <c r="B117" t="s">
        <v>584</v>
      </c>
      <c r="C117" s="4" t="s">
        <v>585</v>
      </c>
      <c r="D117" s="3">
        <v>31.5</v>
      </c>
      <c r="E117" s="3">
        <v>1510</v>
      </c>
      <c r="F117" s="3">
        <v>7.3</v>
      </c>
      <c r="G117" s="2" t="s">
        <v>1117</v>
      </c>
      <c r="H117" s="2" t="s">
        <v>1118</v>
      </c>
      <c r="I117" s="2" t="s">
        <v>848</v>
      </c>
    </row>
    <row r="118" spans="1:9" x14ac:dyDescent="0.25">
      <c r="A118" t="s">
        <v>114</v>
      </c>
      <c r="B118" t="s">
        <v>586</v>
      </c>
      <c r="C118" s="4" t="s">
        <v>587</v>
      </c>
      <c r="D118" s="3">
        <v>31.5</v>
      </c>
      <c r="E118" s="3">
        <v>764</v>
      </c>
      <c r="F118" s="3">
        <v>10.8</v>
      </c>
      <c r="G118" s="2" t="s">
        <v>1119</v>
      </c>
      <c r="H118" s="2" t="s">
        <v>1120</v>
      </c>
      <c r="I118" s="2" t="s">
        <v>972</v>
      </c>
    </row>
    <row r="119" spans="1:9" x14ac:dyDescent="0.25">
      <c r="A119" t="s">
        <v>115</v>
      </c>
      <c r="B119" t="s">
        <v>588</v>
      </c>
      <c r="C119" s="4" t="s">
        <v>589</v>
      </c>
      <c r="D119" s="3">
        <v>31.5</v>
      </c>
      <c r="E119" s="3">
        <v>764</v>
      </c>
      <c r="F119" s="3">
        <v>10.8</v>
      </c>
      <c r="G119" s="2" t="s">
        <v>1119</v>
      </c>
      <c r="H119" s="2" t="s">
        <v>1120</v>
      </c>
      <c r="I119" s="2" t="s">
        <v>972</v>
      </c>
    </row>
    <row r="120" spans="1:9" x14ac:dyDescent="0.25">
      <c r="A120" t="s">
        <v>116</v>
      </c>
      <c r="B120" t="s">
        <v>590</v>
      </c>
      <c r="C120" s="4" t="s">
        <v>591</v>
      </c>
      <c r="D120" s="3">
        <v>31.5</v>
      </c>
      <c r="E120" s="3">
        <v>905</v>
      </c>
      <c r="F120" s="3">
        <v>9.4</v>
      </c>
      <c r="G120" s="2" t="s">
        <v>1121</v>
      </c>
      <c r="H120" s="2" t="s">
        <v>1122</v>
      </c>
      <c r="I120" s="2" t="s">
        <v>972</v>
      </c>
    </row>
    <row r="121" spans="1:9" x14ac:dyDescent="0.25">
      <c r="A121" t="s">
        <v>117</v>
      </c>
      <c r="B121" t="s">
        <v>592</v>
      </c>
      <c r="C121" s="4" t="s">
        <v>593</v>
      </c>
      <c r="D121" s="3">
        <v>31.5</v>
      </c>
      <c r="E121" s="3">
        <v>905</v>
      </c>
      <c r="F121" s="3">
        <v>9.4</v>
      </c>
      <c r="G121" s="2" t="s">
        <v>1121</v>
      </c>
      <c r="H121" s="2" t="s">
        <v>1122</v>
      </c>
      <c r="I121" s="2" t="s">
        <v>848</v>
      </c>
    </row>
    <row r="122" spans="1:9" x14ac:dyDescent="0.25">
      <c r="A122" t="s">
        <v>118</v>
      </c>
      <c r="B122" t="s">
        <v>411</v>
      </c>
      <c r="C122" s="4" t="s">
        <v>594</v>
      </c>
      <c r="D122" s="3">
        <v>500</v>
      </c>
      <c r="E122" s="3">
        <v>3849</v>
      </c>
      <c r="F122" s="3">
        <v>3.7</v>
      </c>
      <c r="G122" s="2" t="s">
        <v>1123</v>
      </c>
      <c r="H122" s="2" t="s">
        <v>1124</v>
      </c>
      <c r="I122" s="2" t="s">
        <v>1125</v>
      </c>
    </row>
    <row r="123" spans="1:9" x14ac:dyDescent="0.25">
      <c r="A123" t="s">
        <v>119</v>
      </c>
      <c r="B123" t="s">
        <v>411</v>
      </c>
      <c r="C123" s="4" t="s">
        <v>595</v>
      </c>
      <c r="D123" s="3">
        <v>150</v>
      </c>
      <c r="E123" s="3">
        <v>2378</v>
      </c>
      <c r="F123" s="3">
        <v>4.9000000000000004</v>
      </c>
      <c r="G123" s="2" t="s">
        <v>1126</v>
      </c>
      <c r="H123" s="2" t="s">
        <v>1127</v>
      </c>
      <c r="I123" s="2" t="s">
        <v>1128</v>
      </c>
    </row>
    <row r="124" spans="1:9" x14ac:dyDescent="0.25">
      <c r="A124" t="s">
        <v>120</v>
      </c>
      <c r="B124" t="s">
        <v>411</v>
      </c>
      <c r="C124" s="4" t="s">
        <v>596</v>
      </c>
      <c r="D124" s="3">
        <v>63</v>
      </c>
      <c r="E124" s="3">
        <v>219</v>
      </c>
      <c r="F124" s="3">
        <v>16.2</v>
      </c>
      <c r="G124" s="2" t="s">
        <v>1129</v>
      </c>
      <c r="H124" s="2" t="s">
        <v>1130</v>
      </c>
      <c r="I124" s="2" t="s">
        <v>1131</v>
      </c>
    </row>
    <row r="125" spans="1:9" x14ac:dyDescent="0.25">
      <c r="A125" t="s">
        <v>121</v>
      </c>
      <c r="B125" t="s">
        <v>411</v>
      </c>
      <c r="C125" s="4" t="s">
        <v>597</v>
      </c>
      <c r="D125" s="3">
        <v>31.5</v>
      </c>
      <c r="E125" s="3">
        <v>99</v>
      </c>
      <c r="F125" s="3">
        <v>39.6</v>
      </c>
      <c r="G125" s="2" t="s">
        <v>1132</v>
      </c>
      <c r="H125" s="2" t="s">
        <v>1133</v>
      </c>
      <c r="I125" s="2" t="s">
        <v>806</v>
      </c>
    </row>
    <row r="126" spans="1:9" x14ac:dyDescent="0.25">
      <c r="A126" t="s">
        <v>122</v>
      </c>
      <c r="B126" t="s">
        <v>598</v>
      </c>
      <c r="C126" s="4" t="s">
        <v>599</v>
      </c>
      <c r="D126" s="3">
        <v>150</v>
      </c>
      <c r="E126" s="3">
        <v>1150</v>
      </c>
      <c r="F126" s="3">
        <v>4.5999999999999996</v>
      </c>
      <c r="G126" s="2" t="s">
        <v>1134</v>
      </c>
      <c r="H126" s="2" t="s">
        <v>1135</v>
      </c>
      <c r="I126" s="2" t="s">
        <v>1136</v>
      </c>
    </row>
    <row r="127" spans="1:9" x14ac:dyDescent="0.25">
      <c r="A127" t="s">
        <v>123</v>
      </c>
      <c r="B127" t="s">
        <v>412</v>
      </c>
      <c r="C127" s="4" t="s">
        <v>600</v>
      </c>
      <c r="D127" s="3">
        <v>150</v>
      </c>
      <c r="E127" s="3">
        <v>850</v>
      </c>
      <c r="F127" s="3">
        <v>3.4</v>
      </c>
      <c r="G127" s="2" t="s">
        <v>1137</v>
      </c>
      <c r="H127" s="2" t="s">
        <v>1138</v>
      </c>
      <c r="I127" s="2" t="s">
        <v>1139</v>
      </c>
    </row>
    <row r="128" spans="1:9" x14ac:dyDescent="0.25">
      <c r="A128" t="s">
        <v>124</v>
      </c>
      <c r="B128" t="s">
        <v>412</v>
      </c>
      <c r="C128" s="4" t="s">
        <v>601</v>
      </c>
      <c r="D128" s="3">
        <v>31.5</v>
      </c>
      <c r="E128" s="3">
        <v>540</v>
      </c>
      <c r="F128" s="3">
        <v>5.3</v>
      </c>
      <c r="G128" s="2" t="s">
        <v>1140</v>
      </c>
      <c r="H128" s="2" t="s">
        <v>1141</v>
      </c>
      <c r="I128" s="2" t="s">
        <v>1142</v>
      </c>
    </row>
    <row r="129" spans="1:9" x14ac:dyDescent="0.25">
      <c r="A129" t="s">
        <v>125</v>
      </c>
      <c r="B129" t="s">
        <v>602</v>
      </c>
      <c r="C129" s="4" t="s">
        <v>603</v>
      </c>
      <c r="D129" s="3">
        <v>150</v>
      </c>
      <c r="E129" s="3">
        <v>1154</v>
      </c>
      <c r="F129" s="3">
        <v>2.4</v>
      </c>
      <c r="G129" s="2" t="s">
        <v>1143</v>
      </c>
      <c r="H129" s="2" t="s">
        <v>1144</v>
      </c>
      <c r="I129" s="2" t="s">
        <v>1145</v>
      </c>
    </row>
    <row r="130" spans="1:9" x14ac:dyDescent="0.25">
      <c r="A130" t="s">
        <v>126</v>
      </c>
      <c r="B130" t="s">
        <v>602</v>
      </c>
      <c r="C130" s="4" t="s">
        <v>604</v>
      </c>
      <c r="D130" s="3">
        <v>31.5</v>
      </c>
      <c r="E130" s="3">
        <v>504</v>
      </c>
      <c r="F130" s="3">
        <v>4.8</v>
      </c>
      <c r="G130" s="2" t="s">
        <v>1146</v>
      </c>
      <c r="H130" s="2" t="s">
        <v>1147</v>
      </c>
      <c r="I130" s="2" t="s">
        <v>1148</v>
      </c>
    </row>
    <row r="131" spans="1:9" x14ac:dyDescent="0.25">
      <c r="A131" t="s">
        <v>127</v>
      </c>
      <c r="B131" t="s">
        <v>413</v>
      </c>
      <c r="C131" s="4" t="s">
        <v>605</v>
      </c>
      <c r="D131" s="3">
        <v>150</v>
      </c>
      <c r="E131" s="3">
        <v>1199</v>
      </c>
      <c r="F131" s="3">
        <v>2.5</v>
      </c>
      <c r="G131" s="2" t="s">
        <v>1149</v>
      </c>
      <c r="H131" s="2" t="s">
        <v>1150</v>
      </c>
      <c r="I131" s="2" t="s">
        <v>1151</v>
      </c>
    </row>
    <row r="132" spans="1:9" x14ac:dyDescent="0.25">
      <c r="A132" t="s">
        <v>128</v>
      </c>
      <c r="B132" t="s">
        <v>413</v>
      </c>
      <c r="C132" s="4" t="s">
        <v>606</v>
      </c>
      <c r="D132" s="3">
        <v>63</v>
      </c>
      <c r="E132" s="3">
        <v>497</v>
      </c>
      <c r="F132" s="3">
        <v>3.1</v>
      </c>
      <c r="G132" s="2" t="s">
        <v>1152</v>
      </c>
      <c r="H132" s="2" t="s">
        <v>1153</v>
      </c>
      <c r="I132" s="2" t="s">
        <v>1154</v>
      </c>
    </row>
    <row r="133" spans="1:9" x14ac:dyDescent="0.25">
      <c r="A133" t="s">
        <v>129</v>
      </c>
      <c r="B133" t="s">
        <v>413</v>
      </c>
      <c r="C133" s="4" t="s">
        <v>607</v>
      </c>
      <c r="D133" s="3">
        <v>31.5</v>
      </c>
      <c r="E133" s="3">
        <v>258</v>
      </c>
      <c r="F133" s="3">
        <v>2.7</v>
      </c>
      <c r="G133" s="2" t="s">
        <v>1155</v>
      </c>
      <c r="H133" s="2" t="s">
        <v>1156</v>
      </c>
      <c r="I133" s="2" t="s">
        <v>806</v>
      </c>
    </row>
    <row r="134" spans="1:9" x14ac:dyDescent="0.25">
      <c r="A134" t="s">
        <v>130</v>
      </c>
      <c r="B134" t="s">
        <v>608</v>
      </c>
      <c r="C134" s="4" t="s">
        <v>609</v>
      </c>
      <c r="D134" s="3">
        <v>150</v>
      </c>
      <c r="E134" s="3">
        <v>1543</v>
      </c>
      <c r="F134" s="3">
        <v>5.7</v>
      </c>
      <c r="G134" s="2" t="s">
        <v>1157</v>
      </c>
      <c r="H134" s="2" t="s">
        <v>1158</v>
      </c>
      <c r="I134" s="2" t="s">
        <v>1159</v>
      </c>
    </row>
    <row r="135" spans="1:9" x14ac:dyDescent="0.25">
      <c r="A135" t="s">
        <v>131</v>
      </c>
      <c r="B135" t="s">
        <v>610</v>
      </c>
      <c r="C135" s="4" t="s">
        <v>611</v>
      </c>
      <c r="D135" s="3">
        <v>150</v>
      </c>
      <c r="E135" s="3">
        <v>805</v>
      </c>
      <c r="F135" s="3">
        <v>2.1</v>
      </c>
      <c r="G135" s="2" t="s">
        <v>1160</v>
      </c>
      <c r="H135" s="2" t="s">
        <v>1161</v>
      </c>
      <c r="I135" s="2" t="s">
        <v>1162</v>
      </c>
    </row>
    <row r="136" spans="1:9" x14ac:dyDescent="0.25">
      <c r="A136" t="s">
        <v>132</v>
      </c>
      <c r="B136" t="s">
        <v>610</v>
      </c>
      <c r="C136" s="4" t="s">
        <v>612</v>
      </c>
      <c r="D136" s="3">
        <v>31.5</v>
      </c>
      <c r="E136" s="3">
        <v>447</v>
      </c>
      <c r="F136" s="3">
        <v>2.6</v>
      </c>
      <c r="G136" s="2" t="s">
        <v>1163</v>
      </c>
      <c r="H136" s="2" t="s">
        <v>1164</v>
      </c>
      <c r="I136" s="2" t="s">
        <v>1165</v>
      </c>
    </row>
    <row r="137" spans="1:9" x14ac:dyDescent="0.25">
      <c r="A137" t="s">
        <v>133</v>
      </c>
      <c r="B137" t="s">
        <v>613</v>
      </c>
      <c r="C137" s="4" t="s">
        <v>614</v>
      </c>
      <c r="D137" s="3">
        <v>150</v>
      </c>
      <c r="E137" s="3">
        <v>805</v>
      </c>
      <c r="F137" s="3">
        <v>2.1</v>
      </c>
      <c r="G137" s="2" t="s">
        <v>1160</v>
      </c>
      <c r="H137" s="2" t="s">
        <v>1161</v>
      </c>
      <c r="I137" s="2" t="s">
        <v>1166</v>
      </c>
    </row>
    <row r="138" spans="1:9" x14ac:dyDescent="0.25">
      <c r="A138" t="s">
        <v>134</v>
      </c>
      <c r="B138" t="s">
        <v>615</v>
      </c>
      <c r="C138" s="4" t="s">
        <v>616</v>
      </c>
      <c r="D138" s="3">
        <v>150</v>
      </c>
      <c r="E138" s="3">
        <v>1277</v>
      </c>
      <c r="F138" s="3">
        <v>3.2</v>
      </c>
      <c r="G138" s="2" t="s">
        <v>1167</v>
      </c>
      <c r="H138" s="2" t="s">
        <v>1168</v>
      </c>
      <c r="I138" s="2" t="s">
        <v>1169</v>
      </c>
    </row>
    <row r="139" spans="1:9" x14ac:dyDescent="0.25">
      <c r="A139" t="s">
        <v>135</v>
      </c>
      <c r="B139" t="s">
        <v>414</v>
      </c>
      <c r="C139" s="4" t="s">
        <v>617</v>
      </c>
      <c r="D139" s="3">
        <v>150</v>
      </c>
      <c r="E139" s="3">
        <v>937</v>
      </c>
      <c r="F139" s="3">
        <v>3.4</v>
      </c>
      <c r="G139" s="2" t="s">
        <v>1170</v>
      </c>
      <c r="H139" s="2" t="s">
        <v>1171</v>
      </c>
      <c r="I139" s="2" t="s">
        <v>1172</v>
      </c>
    </row>
    <row r="140" spans="1:9" x14ac:dyDescent="0.25">
      <c r="A140" t="s">
        <v>136</v>
      </c>
      <c r="B140" t="s">
        <v>414</v>
      </c>
      <c r="C140" s="4" t="s">
        <v>618</v>
      </c>
      <c r="D140" s="3">
        <v>31.5</v>
      </c>
      <c r="E140" s="3">
        <v>457</v>
      </c>
      <c r="F140" s="3">
        <v>6.5</v>
      </c>
      <c r="G140" s="2" t="s">
        <v>1173</v>
      </c>
      <c r="H140" s="2" t="s">
        <v>1174</v>
      </c>
      <c r="I140" s="2" t="s">
        <v>1175</v>
      </c>
    </row>
    <row r="141" spans="1:9" x14ac:dyDescent="0.25">
      <c r="A141" t="s">
        <v>137</v>
      </c>
      <c r="B141" t="s">
        <v>416</v>
      </c>
      <c r="C141" s="4" t="s">
        <v>619</v>
      </c>
      <c r="D141" s="3">
        <v>31.5</v>
      </c>
      <c r="E141" s="3">
        <v>250</v>
      </c>
      <c r="F141" s="3">
        <v>5.5</v>
      </c>
      <c r="G141" s="2" t="s">
        <v>1176</v>
      </c>
      <c r="H141" s="2" t="s">
        <v>1177</v>
      </c>
      <c r="I141" s="2" t="s">
        <v>806</v>
      </c>
    </row>
    <row r="142" spans="1:9" x14ac:dyDescent="0.25">
      <c r="A142" t="s">
        <v>138</v>
      </c>
      <c r="B142" t="s">
        <v>415</v>
      </c>
      <c r="C142" s="4" t="s">
        <v>620</v>
      </c>
      <c r="D142" s="3">
        <v>150</v>
      </c>
      <c r="E142" s="3">
        <v>1397</v>
      </c>
      <c r="F142" s="3">
        <v>2.9</v>
      </c>
      <c r="G142" s="2" t="s">
        <v>1178</v>
      </c>
      <c r="H142" s="2" t="s">
        <v>1179</v>
      </c>
      <c r="I142" s="2" t="s">
        <v>1180</v>
      </c>
    </row>
    <row r="143" spans="1:9" x14ac:dyDescent="0.25">
      <c r="A143" t="s">
        <v>139</v>
      </c>
      <c r="B143" t="s">
        <v>415</v>
      </c>
      <c r="C143" s="4" t="s">
        <v>621</v>
      </c>
      <c r="D143" s="3">
        <v>31.5</v>
      </c>
      <c r="E143" s="3">
        <v>590</v>
      </c>
      <c r="F143" s="3">
        <v>4.5</v>
      </c>
      <c r="G143" s="2" t="s">
        <v>1181</v>
      </c>
      <c r="H143" s="2" t="s">
        <v>1182</v>
      </c>
      <c r="I143" s="2" t="s">
        <v>1183</v>
      </c>
    </row>
    <row r="144" spans="1:9" x14ac:dyDescent="0.25">
      <c r="A144" t="s">
        <v>140</v>
      </c>
      <c r="B144" t="s">
        <v>622</v>
      </c>
      <c r="C144" s="4" t="s">
        <v>623</v>
      </c>
      <c r="D144" s="3">
        <v>500</v>
      </c>
      <c r="E144" s="3">
        <v>2858</v>
      </c>
      <c r="F144" s="3">
        <v>3</v>
      </c>
      <c r="G144" s="2" t="s">
        <v>1184</v>
      </c>
      <c r="H144" s="2" t="s">
        <v>1185</v>
      </c>
      <c r="I144" s="2" t="s">
        <v>1186</v>
      </c>
    </row>
    <row r="145" spans="1:9" x14ac:dyDescent="0.25">
      <c r="A145" t="s">
        <v>141</v>
      </c>
      <c r="B145" t="s">
        <v>622</v>
      </c>
      <c r="C145" s="4" t="s">
        <v>624</v>
      </c>
      <c r="D145" s="3">
        <v>150</v>
      </c>
      <c r="E145" s="3">
        <v>2362</v>
      </c>
      <c r="F145" s="3">
        <v>3.7</v>
      </c>
      <c r="G145" s="2" t="s">
        <v>1187</v>
      </c>
      <c r="H145" s="2" t="s">
        <v>1188</v>
      </c>
      <c r="I145" s="2" t="s">
        <v>1189</v>
      </c>
    </row>
    <row r="146" spans="1:9" x14ac:dyDescent="0.25">
      <c r="A146" t="s">
        <v>142</v>
      </c>
      <c r="B146" t="s">
        <v>417</v>
      </c>
      <c r="C146" s="4" t="s">
        <v>625</v>
      </c>
      <c r="D146" s="3">
        <v>150</v>
      </c>
      <c r="E146" s="3">
        <v>437</v>
      </c>
      <c r="F146" s="3">
        <v>3.1</v>
      </c>
      <c r="G146" s="2" t="s">
        <v>1190</v>
      </c>
      <c r="H146" s="2" t="s">
        <v>1191</v>
      </c>
      <c r="I146" s="2" t="s">
        <v>1192</v>
      </c>
    </row>
    <row r="147" spans="1:9" x14ac:dyDescent="0.25">
      <c r="A147" t="s">
        <v>143</v>
      </c>
      <c r="B147" t="s">
        <v>417</v>
      </c>
      <c r="C147" s="4" t="s">
        <v>626</v>
      </c>
      <c r="D147" s="3">
        <v>31.5</v>
      </c>
      <c r="E147" s="3">
        <v>295</v>
      </c>
      <c r="F147" s="3">
        <v>4.0999999999999996</v>
      </c>
      <c r="G147" s="2" t="s">
        <v>1193</v>
      </c>
      <c r="H147" s="2" t="s">
        <v>1194</v>
      </c>
      <c r="I147" s="2" t="s">
        <v>1195</v>
      </c>
    </row>
    <row r="148" spans="1:9" x14ac:dyDescent="0.25">
      <c r="A148" t="s">
        <v>144</v>
      </c>
      <c r="B148" t="s">
        <v>418</v>
      </c>
      <c r="C148" s="4" t="s">
        <v>627</v>
      </c>
      <c r="D148" s="3">
        <v>150</v>
      </c>
      <c r="E148" s="3">
        <v>794</v>
      </c>
      <c r="F148" s="3">
        <v>3.2</v>
      </c>
      <c r="G148" s="2" t="s">
        <v>1196</v>
      </c>
      <c r="H148" s="2" t="s">
        <v>1197</v>
      </c>
      <c r="I148" s="2" t="s">
        <v>1198</v>
      </c>
    </row>
    <row r="149" spans="1:9" x14ac:dyDescent="0.25">
      <c r="A149" t="s">
        <v>145</v>
      </c>
      <c r="B149" t="s">
        <v>418</v>
      </c>
      <c r="C149" s="4" t="s">
        <v>628</v>
      </c>
      <c r="D149" s="3">
        <v>63</v>
      </c>
      <c r="E149" s="3">
        <v>380</v>
      </c>
      <c r="F149" s="3">
        <v>5.5</v>
      </c>
      <c r="G149" s="2" t="s">
        <v>1199</v>
      </c>
      <c r="H149" s="2" t="s">
        <v>1200</v>
      </c>
      <c r="I149" s="2" t="s">
        <v>1201</v>
      </c>
    </row>
    <row r="150" spans="1:9" x14ac:dyDescent="0.25">
      <c r="A150" t="s">
        <v>146</v>
      </c>
      <c r="B150" t="s">
        <v>418</v>
      </c>
      <c r="C150" s="4" t="s">
        <v>629</v>
      </c>
      <c r="D150" s="3">
        <v>31.5</v>
      </c>
      <c r="E150" s="3">
        <v>239</v>
      </c>
      <c r="F150" s="3">
        <v>7.2</v>
      </c>
      <c r="G150" s="2" t="s">
        <v>1202</v>
      </c>
      <c r="H150" s="2" t="s">
        <v>1203</v>
      </c>
      <c r="I150" s="2" t="s">
        <v>1204</v>
      </c>
    </row>
    <row r="151" spans="1:9" x14ac:dyDescent="0.25">
      <c r="A151" t="s">
        <v>147</v>
      </c>
      <c r="B151" t="s">
        <v>630</v>
      </c>
      <c r="C151" s="4" t="s">
        <v>631</v>
      </c>
      <c r="D151" s="3">
        <v>150</v>
      </c>
      <c r="E151" s="3">
        <v>1791</v>
      </c>
      <c r="F151" s="3">
        <v>2.8</v>
      </c>
      <c r="G151" s="2" t="s">
        <v>1205</v>
      </c>
      <c r="H151" s="2" t="s">
        <v>1206</v>
      </c>
      <c r="I151" s="2" t="s">
        <v>1207</v>
      </c>
    </row>
    <row r="152" spans="1:9" x14ac:dyDescent="0.25">
      <c r="A152" t="s">
        <v>148</v>
      </c>
      <c r="B152" t="s">
        <v>630</v>
      </c>
      <c r="C152" s="4" t="s">
        <v>632</v>
      </c>
      <c r="D152" s="3">
        <v>63</v>
      </c>
      <c r="E152" s="3">
        <v>577</v>
      </c>
      <c r="F152" s="3">
        <v>5.9</v>
      </c>
      <c r="G152" s="2" t="s">
        <v>1208</v>
      </c>
      <c r="H152" s="2" t="s">
        <v>1209</v>
      </c>
      <c r="I152" s="2" t="s">
        <v>1210</v>
      </c>
    </row>
    <row r="153" spans="1:9" x14ac:dyDescent="0.25">
      <c r="A153" t="s">
        <v>149</v>
      </c>
      <c r="B153" t="s">
        <v>630</v>
      </c>
      <c r="C153" s="4" t="s">
        <v>633</v>
      </c>
      <c r="D153" s="3">
        <v>31.5</v>
      </c>
      <c r="E153" s="3">
        <v>289</v>
      </c>
      <c r="F153" s="3">
        <v>8.9</v>
      </c>
      <c r="G153" s="2" t="s">
        <v>1211</v>
      </c>
      <c r="H153" s="2" t="s">
        <v>1212</v>
      </c>
      <c r="I153" s="2" t="s">
        <v>806</v>
      </c>
    </row>
    <row r="154" spans="1:9" x14ac:dyDescent="0.25">
      <c r="A154" t="s">
        <v>150</v>
      </c>
      <c r="B154" t="s">
        <v>419</v>
      </c>
      <c r="C154" s="4" t="s">
        <v>634</v>
      </c>
      <c r="D154" s="3">
        <v>150</v>
      </c>
      <c r="E154" s="3">
        <v>1005</v>
      </c>
      <c r="F154" s="3">
        <v>2.6</v>
      </c>
      <c r="G154" s="2" t="s">
        <v>1213</v>
      </c>
      <c r="H154" s="2" t="s">
        <v>1214</v>
      </c>
      <c r="I154" s="2" t="s">
        <v>1215</v>
      </c>
    </row>
    <row r="155" spans="1:9" x14ac:dyDescent="0.25">
      <c r="A155" t="s">
        <v>151</v>
      </c>
      <c r="B155" t="s">
        <v>419</v>
      </c>
      <c r="C155" s="4" t="s">
        <v>635</v>
      </c>
      <c r="D155" s="3">
        <v>63</v>
      </c>
      <c r="E155" s="3">
        <v>461</v>
      </c>
      <c r="F155" s="3">
        <v>4.5999999999999996</v>
      </c>
      <c r="G155" s="2" t="s">
        <v>1216</v>
      </c>
      <c r="H155" s="2" t="s">
        <v>1217</v>
      </c>
      <c r="I155" s="2" t="s">
        <v>1218</v>
      </c>
    </row>
    <row r="156" spans="1:9" x14ac:dyDescent="0.25">
      <c r="A156" t="s">
        <v>152</v>
      </c>
      <c r="B156" t="s">
        <v>419</v>
      </c>
      <c r="C156" s="4" t="s">
        <v>636</v>
      </c>
      <c r="D156" s="3">
        <v>31.5</v>
      </c>
      <c r="E156" s="3">
        <v>255</v>
      </c>
      <c r="F156" s="3">
        <v>8</v>
      </c>
      <c r="G156" s="2" t="s">
        <v>1219</v>
      </c>
      <c r="H156" s="2" t="s">
        <v>1220</v>
      </c>
      <c r="I156" s="2" t="s">
        <v>806</v>
      </c>
    </row>
    <row r="157" spans="1:9" x14ac:dyDescent="0.25">
      <c r="A157" t="s">
        <v>153</v>
      </c>
      <c r="B157" t="s">
        <v>637</v>
      </c>
      <c r="C157" s="4" t="s">
        <v>638</v>
      </c>
      <c r="D157" s="3">
        <v>150</v>
      </c>
      <c r="E157" s="3">
        <v>878</v>
      </c>
      <c r="F157" s="3">
        <v>2.4</v>
      </c>
      <c r="G157" s="2" t="s">
        <v>1221</v>
      </c>
      <c r="H157" s="2" t="s">
        <v>1222</v>
      </c>
      <c r="I157" s="2" t="s">
        <v>1223</v>
      </c>
    </row>
    <row r="158" spans="1:9" x14ac:dyDescent="0.25">
      <c r="A158" t="s">
        <v>154</v>
      </c>
      <c r="B158" t="s">
        <v>639</v>
      </c>
      <c r="C158" s="4" t="s">
        <v>640</v>
      </c>
      <c r="D158" s="3">
        <v>31.5</v>
      </c>
      <c r="E158" s="3">
        <v>1193</v>
      </c>
      <c r="F158" s="3">
        <v>5.0999999999999996</v>
      </c>
      <c r="G158" s="2" t="s">
        <v>1224</v>
      </c>
      <c r="H158" s="2" t="s">
        <v>1225</v>
      </c>
      <c r="I158" s="2" t="s">
        <v>848</v>
      </c>
    </row>
    <row r="159" spans="1:9" x14ac:dyDescent="0.25">
      <c r="A159" t="s">
        <v>155</v>
      </c>
      <c r="B159" t="s">
        <v>641</v>
      </c>
      <c r="C159" s="4" t="s">
        <v>642</v>
      </c>
      <c r="D159" s="3">
        <v>31.5</v>
      </c>
      <c r="E159" s="3">
        <v>588</v>
      </c>
      <c r="F159" s="3">
        <v>13.1</v>
      </c>
      <c r="G159" s="2" t="s">
        <v>1226</v>
      </c>
      <c r="H159" s="2" t="s">
        <v>1227</v>
      </c>
      <c r="I159" s="2" t="s">
        <v>848</v>
      </c>
    </row>
    <row r="160" spans="1:9" x14ac:dyDescent="0.25">
      <c r="A160" t="s">
        <v>156</v>
      </c>
      <c r="B160" t="s">
        <v>643</v>
      </c>
      <c r="C160" s="4" t="s">
        <v>644</v>
      </c>
      <c r="D160" s="3">
        <v>31.5</v>
      </c>
      <c r="E160" s="3">
        <v>436</v>
      </c>
      <c r="F160" s="3">
        <v>10.7</v>
      </c>
      <c r="G160" s="2" t="s">
        <v>1228</v>
      </c>
      <c r="H160" s="2" t="s">
        <v>1229</v>
      </c>
      <c r="I160" s="2" t="s">
        <v>848</v>
      </c>
    </row>
    <row r="161" spans="1:9" x14ac:dyDescent="0.25">
      <c r="A161" t="s">
        <v>157</v>
      </c>
      <c r="B161" t="s">
        <v>645</v>
      </c>
      <c r="C161" s="4" t="s">
        <v>646</v>
      </c>
      <c r="D161" s="3">
        <v>150</v>
      </c>
      <c r="E161" s="3">
        <v>511</v>
      </c>
      <c r="F161" s="3">
        <v>2.8</v>
      </c>
      <c r="G161" s="2" t="s">
        <v>1230</v>
      </c>
      <c r="H161" s="2" t="s">
        <v>1231</v>
      </c>
      <c r="I161" s="2" t="s">
        <v>1232</v>
      </c>
    </row>
    <row r="162" spans="1:9" x14ac:dyDescent="0.25">
      <c r="A162" t="s">
        <v>158</v>
      </c>
      <c r="B162" t="s">
        <v>420</v>
      </c>
      <c r="C162" s="4" t="s">
        <v>647</v>
      </c>
      <c r="D162" s="3">
        <v>31.5</v>
      </c>
      <c r="E162" s="3">
        <v>548</v>
      </c>
      <c r="F162" s="3">
        <v>7.4</v>
      </c>
      <c r="G162" s="2" t="s">
        <v>1233</v>
      </c>
      <c r="H162" s="2" t="s">
        <v>1234</v>
      </c>
      <c r="I162" s="2" t="s">
        <v>1235</v>
      </c>
    </row>
    <row r="163" spans="1:9" x14ac:dyDescent="0.25">
      <c r="A163" t="s">
        <v>159</v>
      </c>
      <c r="B163" t="s">
        <v>420</v>
      </c>
      <c r="C163" s="4" t="s">
        <v>648</v>
      </c>
      <c r="D163" s="3">
        <v>150</v>
      </c>
      <c r="E163" s="3">
        <v>1539</v>
      </c>
      <c r="F163" s="3">
        <v>4.9000000000000004</v>
      </c>
      <c r="G163" s="2" t="s">
        <v>1236</v>
      </c>
      <c r="H163" s="2" t="s">
        <v>1237</v>
      </c>
      <c r="I163" s="2" t="s">
        <v>1238</v>
      </c>
    </row>
    <row r="164" spans="1:9" x14ac:dyDescent="0.25">
      <c r="A164" t="s">
        <v>160</v>
      </c>
      <c r="B164" t="s">
        <v>649</v>
      </c>
      <c r="C164" s="4" t="s">
        <v>650</v>
      </c>
      <c r="D164" s="3">
        <v>500</v>
      </c>
      <c r="E164" s="3">
        <v>5416</v>
      </c>
      <c r="F164" s="3">
        <v>5.3</v>
      </c>
      <c r="G164" s="2" t="s">
        <v>1239</v>
      </c>
      <c r="H164" s="2" t="s">
        <v>1240</v>
      </c>
      <c r="I164" s="2" t="s">
        <v>1241</v>
      </c>
    </row>
    <row r="165" spans="1:9" x14ac:dyDescent="0.25">
      <c r="A165" t="s">
        <v>161</v>
      </c>
      <c r="B165" t="s">
        <v>649</v>
      </c>
      <c r="C165" s="4" t="s">
        <v>651</v>
      </c>
      <c r="D165" s="3">
        <v>150</v>
      </c>
      <c r="E165" s="3">
        <v>1841</v>
      </c>
      <c r="F165" s="3">
        <v>6.3</v>
      </c>
      <c r="G165" s="2" t="s">
        <v>1242</v>
      </c>
      <c r="H165" s="2" t="s">
        <v>1243</v>
      </c>
      <c r="I165" s="2" t="s">
        <v>1244</v>
      </c>
    </row>
    <row r="166" spans="1:9" x14ac:dyDescent="0.25">
      <c r="A166" t="s">
        <v>162</v>
      </c>
      <c r="B166" t="s">
        <v>421</v>
      </c>
      <c r="C166" s="4" t="s">
        <v>652</v>
      </c>
      <c r="D166" s="3">
        <v>500</v>
      </c>
      <c r="E166" s="3">
        <v>2426</v>
      </c>
      <c r="F166" s="3">
        <v>3.2</v>
      </c>
      <c r="G166" s="2" t="s">
        <v>1245</v>
      </c>
      <c r="H166" s="2" t="s">
        <v>1246</v>
      </c>
      <c r="I166" s="2" t="s">
        <v>1247</v>
      </c>
    </row>
    <row r="167" spans="1:9" x14ac:dyDescent="0.25">
      <c r="A167" t="s">
        <v>163</v>
      </c>
      <c r="B167" t="s">
        <v>421</v>
      </c>
      <c r="C167" s="4" t="s">
        <v>653</v>
      </c>
      <c r="D167" s="3">
        <v>150</v>
      </c>
      <c r="E167" s="3">
        <v>1765</v>
      </c>
      <c r="F167" s="3">
        <v>3.2</v>
      </c>
      <c r="G167" s="2" t="s">
        <v>1248</v>
      </c>
      <c r="H167" s="2" t="s">
        <v>1249</v>
      </c>
      <c r="I167" s="2" t="s">
        <v>1250</v>
      </c>
    </row>
    <row r="168" spans="1:9" x14ac:dyDescent="0.25">
      <c r="A168" t="s">
        <v>164</v>
      </c>
      <c r="B168" t="s">
        <v>421</v>
      </c>
      <c r="C168" s="4" t="s">
        <v>654</v>
      </c>
      <c r="D168" s="3">
        <v>31.5</v>
      </c>
      <c r="E168" s="3">
        <v>278</v>
      </c>
      <c r="F168" s="3">
        <v>9.9</v>
      </c>
      <c r="G168" s="2" t="s">
        <v>1251</v>
      </c>
      <c r="H168" s="2" t="s">
        <v>1252</v>
      </c>
      <c r="I168" s="2" t="s">
        <v>1253</v>
      </c>
    </row>
    <row r="169" spans="1:9" x14ac:dyDescent="0.25">
      <c r="A169" t="s">
        <v>165</v>
      </c>
      <c r="B169" t="s">
        <v>655</v>
      </c>
      <c r="C169" s="4" t="s">
        <v>656</v>
      </c>
      <c r="D169" s="3">
        <v>500</v>
      </c>
      <c r="E169" s="3">
        <v>4464</v>
      </c>
      <c r="F169" s="3">
        <v>4.2</v>
      </c>
      <c r="G169" s="2" t="s">
        <v>1254</v>
      </c>
      <c r="H169" s="2" t="s">
        <v>1255</v>
      </c>
      <c r="I169" s="2" t="s">
        <v>1256</v>
      </c>
    </row>
    <row r="170" spans="1:9" x14ac:dyDescent="0.25">
      <c r="A170" t="s">
        <v>166</v>
      </c>
      <c r="B170" t="s">
        <v>655</v>
      </c>
      <c r="C170" s="4" t="s">
        <v>657</v>
      </c>
      <c r="D170" s="3">
        <v>150</v>
      </c>
      <c r="E170" s="3">
        <v>954</v>
      </c>
      <c r="F170" s="3">
        <v>6.7</v>
      </c>
      <c r="G170" s="2" t="s">
        <v>1257</v>
      </c>
      <c r="H170" s="2" t="s">
        <v>1258</v>
      </c>
      <c r="I170" s="2" t="s">
        <v>1259</v>
      </c>
    </row>
    <row r="171" spans="1:9" x14ac:dyDescent="0.25">
      <c r="A171" t="s">
        <v>167</v>
      </c>
      <c r="B171" t="s">
        <v>658</v>
      </c>
      <c r="C171" s="4" t="s">
        <v>659</v>
      </c>
      <c r="D171" s="3">
        <v>150</v>
      </c>
      <c r="E171" s="3">
        <v>2003</v>
      </c>
      <c r="F171" s="3">
        <v>2.2000000000000002</v>
      </c>
      <c r="G171" s="2" t="s">
        <v>1260</v>
      </c>
      <c r="H171" s="2" t="s">
        <v>1261</v>
      </c>
      <c r="I171" s="2" t="s">
        <v>1262</v>
      </c>
    </row>
    <row r="172" spans="1:9" x14ac:dyDescent="0.25">
      <c r="A172" t="s">
        <v>168</v>
      </c>
      <c r="B172" t="s">
        <v>658</v>
      </c>
      <c r="C172" s="4" t="s">
        <v>660</v>
      </c>
      <c r="D172" s="3">
        <v>31.5</v>
      </c>
      <c r="E172" s="3">
        <v>615</v>
      </c>
      <c r="F172" s="3">
        <v>6</v>
      </c>
      <c r="G172" s="2" t="s">
        <v>1263</v>
      </c>
      <c r="H172" s="2" t="s">
        <v>1264</v>
      </c>
      <c r="I172" s="2" t="s">
        <v>1265</v>
      </c>
    </row>
    <row r="173" spans="1:9" x14ac:dyDescent="0.25">
      <c r="A173" t="s">
        <v>169</v>
      </c>
      <c r="B173" t="s">
        <v>422</v>
      </c>
      <c r="C173" s="4" t="s">
        <v>661</v>
      </c>
      <c r="D173" s="3">
        <v>150</v>
      </c>
      <c r="E173" s="3">
        <v>1846</v>
      </c>
      <c r="F173" s="3">
        <v>2.8</v>
      </c>
      <c r="G173" s="2" t="s">
        <v>1266</v>
      </c>
      <c r="H173" s="2" t="s">
        <v>1267</v>
      </c>
      <c r="I173" s="2" t="s">
        <v>1268</v>
      </c>
    </row>
    <row r="174" spans="1:9" x14ac:dyDescent="0.25">
      <c r="A174" t="s">
        <v>170</v>
      </c>
      <c r="B174" t="s">
        <v>422</v>
      </c>
      <c r="C174" s="4" t="s">
        <v>662</v>
      </c>
      <c r="D174" s="3">
        <v>63</v>
      </c>
      <c r="E174" s="3">
        <v>574</v>
      </c>
      <c r="F174" s="3">
        <v>5.4</v>
      </c>
      <c r="G174" s="2" t="s">
        <v>1269</v>
      </c>
      <c r="H174" s="2" t="s">
        <v>1270</v>
      </c>
      <c r="I174" s="2" t="s">
        <v>1271</v>
      </c>
    </row>
    <row r="175" spans="1:9" x14ac:dyDescent="0.25">
      <c r="A175" t="s">
        <v>171</v>
      </c>
      <c r="B175" t="s">
        <v>422</v>
      </c>
      <c r="C175" s="4" t="s">
        <v>663</v>
      </c>
      <c r="D175" s="3">
        <v>31.5</v>
      </c>
      <c r="E175" s="3">
        <v>283</v>
      </c>
      <c r="F175" s="3">
        <v>7.2</v>
      </c>
      <c r="G175" s="2" t="s">
        <v>1272</v>
      </c>
      <c r="H175" s="2" t="s">
        <v>1273</v>
      </c>
      <c r="I175" s="2" t="s">
        <v>806</v>
      </c>
    </row>
    <row r="176" spans="1:9" x14ac:dyDescent="0.25">
      <c r="A176" t="s">
        <v>172</v>
      </c>
      <c r="B176" t="s">
        <v>664</v>
      </c>
      <c r="C176" s="4" t="s">
        <v>665</v>
      </c>
      <c r="D176" s="3">
        <v>150</v>
      </c>
      <c r="E176" s="3">
        <v>929</v>
      </c>
      <c r="F176" s="3">
        <v>4.5</v>
      </c>
      <c r="G176" s="2" t="s">
        <v>1274</v>
      </c>
      <c r="H176" s="2" t="s">
        <v>1275</v>
      </c>
      <c r="I176" s="2" t="s">
        <v>1276</v>
      </c>
    </row>
    <row r="177" spans="1:9" x14ac:dyDescent="0.25">
      <c r="A177" t="s">
        <v>173</v>
      </c>
      <c r="B177" t="s">
        <v>664</v>
      </c>
      <c r="C177" s="4" t="s">
        <v>666</v>
      </c>
      <c r="D177" s="3">
        <v>63</v>
      </c>
      <c r="E177" s="3">
        <v>498</v>
      </c>
      <c r="F177" s="3">
        <v>11.3</v>
      </c>
      <c r="G177" s="2" t="s">
        <v>1277</v>
      </c>
      <c r="H177" s="2" t="s">
        <v>1278</v>
      </c>
      <c r="I177" s="2" t="s">
        <v>1279</v>
      </c>
    </row>
    <row r="178" spans="1:9" x14ac:dyDescent="0.25">
      <c r="A178" t="s">
        <v>174</v>
      </c>
      <c r="B178" t="s">
        <v>664</v>
      </c>
      <c r="C178" s="4" t="s">
        <v>667</v>
      </c>
      <c r="D178" s="3">
        <v>31.5</v>
      </c>
      <c r="E178" s="3">
        <v>453</v>
      </c>
      <c r="F178" s="3">
        <v>7.3</v>
      </c>
      <c r="G178" s="2" t="s">
        <v>1280</v>
      </c>
      <c r="H178" s="2" t="s">
        <v>1281</v>
      </c>
      <c r="I178" s="2" t="s">
        <v>1282</v>
      </c>
    </row>
    <row r="179" spans="1:9" x14ac:dyDescent="0.25">
      <c r="A179" t="s">
        <v>175</v>
      </c>
      <c r="B179" t="s">
        <v>668</v>
      </c>
      <c r="C179" s="4" t="s">
        <v>669</v>
      </c>
      <c r="D179" s="3">
        <v>150</v>
      </c>
      <c r="E179" s="3">
        <v>1126</v>
      </c>
      <c r="F179" s="3">
        <v>5.2</v>
      </c>
      <c r="G179" s="2" t="s">
        <v>1283</v>
      </c>
      <c r="H179" s="2" t="s">
        <v>1284</v>
      </c>
      <c r="I179" s="2" t="s">
        <v>1285</v>
      </c>
    </row>
    <row r="180" spans="1:9" x14ac:dyDescent="0.25">
      <c r="A180" t="s">
        <v>176</v>
      </c>
      <c r="B180" t="s">
        <v>668</v>
      </c>
      <c r="C180" s="4" t="s">
        <v>670</v>
      </c>
      <c r="D180" s="3">
        <v>31.5</v>
      </c>
      <c r="E180" s="3">
        <v>280</v>
      </c>
      <c r="F180" s="3">
        <v>21.3</v>
      </c>
      <c r="G180" s="2" t="s">
        <v>1286</v>
      </c>
      <c r="H180" s="2" t="s">
        <v>1287</v>
      </c>
      <c r="I180" s="2" t="s">
        <v>806</v>
      </c>
    </row>
    <row r="181" spans="1:9" x14ac:dyDescent="0.25">
      <c r="A181" t="s">
        <v>177</v>
      </c>
      <c r="B181" t="s">
        <v>671</v>
      </c>
      <c r="C181" s="4" t="s">
        <v>672</v>
      </c>
      <c r="D181" s="3">
        <v>31.5</v>
      </c>
      <c r="E181" s="3">
        <v>239</v>
      </c>
      <c r="F181" s="3">
        <v>5.8</v>
      </c>
      <c r="G181" s="2" t="s">
        <v>1288</v>
      </c>
      <c r="H181" s="2" t="s">
        <v>1289</v>
      </c>
      <c r="I181" s="2" t="s">
        <v>806</v>
      </c>
    </row>
    <row r="182" spans="1:9" x14ac:dyDescent="0.25">
      <c r="A182" t="s">
        <v>178</v>
      </c>
      <c r="B182" t="s">
        <v>673</v>
      </c>
      <c r="C182" s="4" t="s">
        <v>674</v>
      </c>
      <c r="D182" s="3">
        <v>150</v>
      </c>
      <c r="E182" s="3">
        <v>502</v>
      </c>
      <c r="F182" s="3">
        <v>3.2</v>
      </c>
      <c r="G182" s="2" t="s">
        <v>1290</v>
      </c>
      <c r="H182" s="2" t="s">
        <v>1291</v>
      </c>
      <c r="I182" s="2" t="s">
        <v>1292</v>
      </c>
    </row>
    <row r="183" spans="1:9" x14ac:dyDescent="0.25">
      <c r="A183" t="s">
        <v>179</v>
      </c>
      <c r="B183" t="s">
        <v>423</v>
      </c>
      <c r="C183" s="4" t="s">
        <v>675</v>
      </c>
      <c r="D183" s="3">
        <v>150</v>
      </c>
      <c r="E183" s="3">
        <v>506</v>
      </c>
      <c r="F183" s="3">
        <v>3</v>
      </c>
      <c r="G183" s="2" t="s">
        <v>1293</v>
      </c>
      <c r="H183" s="2" t="s">
        <v>1294</v>
      </c>
      <c r="I183" s="2" t="s">
        <v>1295</v>
      </c>
    </row>
    <row r="184" spans="1:9" x14ac:dyDescent="0.25">
      <c r="A184" t="s">
        <v>180</v>
      </c>
      <c r="B184" t="s">
        <v>423</v>
      </c>
      <c r="C184" s="4" t="s">
        <v>676</v>
      </c>
      <c r="D184" s="3">
        <v>63</v>
      </c>
      <c r="E184" s="3">
        <v>383</v>
      </c>
      <c r="F184" s="3">
        <v>3.8</v>
      </c>
      <c r="G184" s="2" t="s">
        <v>1296</v>
      </c>
      <c r="H184" s="2" t="s">
        <v>1297</v>
      </c>
      <c r="I184" s="2" t="s">
        <v>1298</v>
      </c>
    </row>
    <row r="185" spans="1:9" x14ac:dyDescent="0.25">
      <c r="A185" t="s">
        <v>181</v>
      </c>
      <c r="B185" t="s">
        <v>423</v>
      </c>
      <c r="C185" s="4" t="s">
        <v>677</v>
      </c>
      <c r="D185" s="3">
        <v>31.5</v>
      </c>
      <c r="E185" s="3">
        <v>291</v>
      </c>
      <c r="F185" s="3">
        <v>5</v>
      </c>
      <c r="G185" s="2" t="s">
        <v>1299</v>
      </c>
      <c r="H185" s="2" t="s">
        <v>1300</v>
      </c>
      <c r="I185" s="2" t="s">
        <v>806</v>
      </c>
    </row>
    <row r="186" spans="1:9" x14ac:dyDescent="0.25">
      <c r="A186" t="s">
        <v>182</v>
      </c>
      <c r="B186" t="s">
        <v>424</v>
      </c>
      <c r="C186" s="4" t="s">
        <v>678</v>
      </c>
      <c r="D186" s="3">
        <v>150</v>
      </c>
      <c r="E186" s="3">
        <v>1174</v>
      </c>
      <c r="F186" s="3">
        <v>3.2</v>
      </c>
      <c r="G186" s="2" t="s">
        <v>1301</v>
      </c>
      <c r="H186" s="2" t="s">
        <v>1302</v>
      </c>
      <c r="I186" s="2" t="s">
        <v>1303</v>
      </c>
    </row>
    <row r="187" spans="1:9" x14ac:dyDescent="0.25">
      <c r="A187" t="s">
        <v>183</v>
      </c>
      <c r="B187" t="s">
        <v>424</v>
      </c>
      <c r="C187" s="4" t="s">
        <v>679</v>
      </c>
      <c r="D187" s="3">
        <v>31.5</v>
      </c>
      <c r="E187" s="3">
        <v>379</v>
      </c>
      <c r="F187" s="3">
        <v>7.7</v>
      </c>
      <c r="G187" s="2" t="s">
        <v>1304</v>
      </c>
      <c r="H187" s="2" t="s">
        <v>1305</v>
      </c>
      <c r="I187" s="2" t="s">
        <v>1306</v>
      </c>
    </row>
    <row r="188" spans="1:9" x14ac:dyDescent="0.25">
      <c r="A188" t="s">
        <v>184</v>
      </c>
      <c r="B188" t="s">
        <v>680</v>
      </c>
      <c r="C188" s="4" t="s">
        <v>681</v>
      </c>
      <c r="D188" s="3">
        <v>150</v>
      </c>
      <c r="E188" s="3">
        <v>664</v>
      </c>
      <c r="F188" s="3">
        <v>2.8</v>
      </c>
      <c r="G188" s="2" t="s">
        <v>1307</v>
      </c>
      <c r="H188" s="2" t="s">
        <v>1308</v>
      </c>
      <c r="I188" s="2" t="s">
        <v>1309</v>
      </c>
    </row>
    <row r="189" spans="1:9" x14ac:dyDescent="0.25">
      <c r="A189" t="s">
        <v>185</v>
      </c>
      <c r="B189" t="s">
        <v>425</v>
      </c>
      <c r="C189" s="4" t="s">
        <v>682</v>
      </c>
      <c r="D189" s="3">
        <v>150</v>
      </c>
      <c r="E189" s="3">
        <v>490</v>
      </c>
      <c r="F189" s="3">
        <v>2.9</v>
      </c>
      <c r="G189" s="2" t="s">
        <v>1310</v>
      </c>
      <c r="H189" s="2" t="s">
        <v>1311</v>
      </c>
      <c r="I189" s="2" t="s">
        <v>1312</v>
      </c>
    </row>
    <row r="190" spans="1:9" x14ac:dyDescent="0.25">
      <c r="A190" t="s">
        <v>186</v>
      </c>
      <c r="B190" t="s">
        <v>425</v>
      </c>
      <c r="C190" s="4" t="s">
        <v>683</v>
      </c>
      <c r="D190" s="3">
        <v>31.5</v>
      </c>
      <c r="E190" s="3">
        <v>192</v>
      </c>
      <c r="F190" s="3">
        <v>5.4</v>
      </c>
      <c r="G190" s="2" t="s">
        <v>1313</v>
      </c>
      <c r="H190" s="2" t="s">
        <v>1314</v>
      </c>
      <c r="I190" s="2" t="s">
        <v>1315</v>
      </c>
    </row>
    <row r="191" spans="1:9" x14ac:dyDescent="0.25">
      <c r="A191" t="s">
        <v>187</v>
      </c>
      <c r="B191" t="s">
        <v>426</v>
      </c>
      <c r="C191" s="4" t="s">
        <v>684</v>
      </c>
      <c r="D191" s="3">
        <v>150</v>
      </c>
      <c r="E191" s="3">
        <v>951</v>
      </c>
      <c r="F191" s="3">
        <v>2.1</v>
      </c>
      <c r="G191" s="2" t="s">
        <v>1316</v>
      </c>
      <c r="H191" s="2" t="s">
        <v>1317</v>
      </c>
      <c r="I191" s="2" t="s">
        <v>1318</v>
      </c>
    </row>
    <row r="192" spans="1:9" x14ac:dyDescent="0.25">
      <c r="A192" t="s">
        <v>188</v>
      </c>
      <c r="B192" t="s">
        <v>426</v>
      </c>
      <c r="C192" s="4" t="s">
        <v>685</v>
      </c>
      <c r="D192" s="3">
        <v>31.5</v>
      </c>
      <c r="E192" s="3">
        <v>950</v>
      </c>
      <c r="F192" s="3">
        <v>2.1</v>
      </c>
      <c r="G192" s="2" t="s">
        <v>1319</v>
      </c>
      <c r="H192" s="2" t="s">
        <v>1320</v>
      </c>
      <c r="I192" s="2" t="s">
        <v>1321</v>
      </c>
    </row>
  </sheetData>
  <autoFilter ref="B3:I19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tabSelected="1" topLeftCell="B34" zoomScale="160" zoomScaleNormal="160" workbookViewId="0">
      <selection activeCell="B34" sqref="B34"/>
    </sheetView>
  </sheetViews>
  <sheetFormatPr baseColWidth="10" defaultRowHeight="15" x14ac:dyDescent="0.25"/>
  <cols>
    <col min="1" max="1" width="5.5703125" hidden="1" customWidth="1"/>
    <col min="2" max="2" width="19.85546875" bestFit="1" customWidth="1"/>
    <col min="5" max="5" width="11.85546875" customWidth="1"/>
    <col min="6" max="6" width="16.5703125" hidden="1" customWidth="1"/>
    <col min="7" max="8" width="12.7109375" style="2" customWidth="1"/>
    <col min="9" max="9" width="12.7109375" hidden="1" customWidth="1"/>
    <col min="10" max="11" width="12.7109375" customWidth="1"/>
    <col min="12" max="12" width="12.7109375" hidden="1" customWidth="1"/>
    <col min="13" max="14" width="12.7109375" customWidth="1"/>
  </cols>
  <sheetData>
    <row r="1" spans="1:14" x14ac:dyDescent="0.25">
      <c r="E1" s="6">
        <f>E2/(SQRT(3)*D5)</f>
        <v>212.94396428318308</v>
      </c>
    </row>
    <row r="2" spans="1:14" x14ac:dyDescent="0.25">
      <c r="B2" s="1" t="s">
        <v>797</v>
      </c>
      <c r="D2" s="2">
        <f>SUBTOTAL(4,D4:D193)</f>
        <v>500</v>
      </c>
      <c r="E2" s="2">
        <f>SUBTOTAL(4,E5:E193)</f>
        <v>11618.137607063569</v>
      </c>
      <c r="G2" s="7" t="s">
        <v>432</v>
      </c>
      <c r="H2" s="7"/>
      <c r="J2" s="7" t="s">
        <v>433</v>
      </c>
      <c r="K2" s="7"/>
      <c r="M2" s="7" t="s">
        <v>434</v>
      </c>
      <c r="N2" s="7"/>
    </row>
    <row r="3" spans="1:14" x14ac:dyDescent="0.25">
      <c r="B3" s="1" t="s">
        <v>427</v>
      </c>
      <c r="C3" s="1" t="s">
        <v>428</v>
      </c>
      <c r="D3" s="1" t="s">
        <v>429</v>
      </c>
      <c r="E3" s="1" t="s">
        <v>430</v>
      </c>
      <c r="G3" s="5" t="s">
        <v>1835</v>
      </c>
      <c r="H3" s="5" t="s">
        <v>1836</v>
      </c>
      <c r="J3" s="5" t="s">
        <v>1835</v>
      </c>
      <c r="K3" s="5" t="s">
        <v>1836</v>
      </c>
      <c r="M3" s="5" t="s">
        <v>1835</v>
      </c>
      <c r="N3" s="5" t="s">
        <v>1836</v>
      </c>
    </row>
    <row r="4" spans="1:14" x14ac:dyDescent="0.25">
      <c r="A4" t="s">
        <v>189</v>
      </c>
      <c r="B4" t="s">
        <v>687</v>
      </c>
      <c r="C4" s="2">
        <v>94670</v>
      </c>
      <c r="D4" s="2">
        <v>63</v>
      </c>
      <c r="E4" s="4">
        <f t="shared" ref="E4:E35" si="0">+D4^2/SQRT(G4^2+H4^2)</f>
        <v>624.03804556078114</v>
      </c>
      <c r="F4" s="2" t="s">
        <v>1322</v>
      </c>
      <c r="G4" s="2" t="str">
        <f>MID(F4,1,FIND("+",F4)-1)</f>
        <v>0,6605</v>
      </c>
      <c r="H4" s="2" t="str">
        <f>MID(F4,FIND("+",F4)+2,100)</f>
        <v xml:space="preserve">6,3258 </v>
      </c>
      <c r="I4" s="2" t="s">
        <v>1323</v>
      </c>
      <c r="J4" s="2" t="str">
        <f>MID(I4,1,FIND("+",I4)-1)</f>
        <v>0,685</v>
      </c>
      <c r="K4" s="2" t="str">
        <f>MID(I4,FIND("+",I4)+2,100)</f>
        <v xml:space="preserve">6,329 </v>
      </c>
      <c r="L4" s="2" t="s">
        <v>1324</v>
      </c>
      <c r="M4" s="2" t="str">
        <f>MID(L4,1,FIND("+",L4)-1)</f>
        <v>0,222</v>
      </c>
      <c r="N4" s="2" t="str">
        <f>MID(L4,FIND("+",L4)+2,100)</f>
        <v>3,227</v>
      </c>
    </row>
    <row r="5" spans="1:14" x14ac:dyDescent="0.25">
      <c r="A5" t="s">
        <v>190</v>
      </c>
      <c r="B5" t="s">
        <v>687</v>
      </c>
      <c r="C5" s="2">
        <v>95670</v>
      </c>
      <c r="D5" s="2">
        <v>31.5</v>
      </c>
      <c r="E5" s="4">
        <f t="shared" si="0"/>
        <v>318.33686928418194</v>
      </c>
      <c r="F5" s="2" t="s">
        <v>1325</v>
      </c>
      <c r="G5" s="2" t="str">
        <f t="shared" ref="G5:G68" si="1">MID(F5,1,FIND("+",F5)-1)</f>
        <v>0,1962</v>
      </c>
      <c r="H5" s="2" t="str">
        <f t="shared" ref="H5:H68" si="2">MID(F5,FIND("+",F5)+2,100)</f>
        <v xml:space="preserve">3,1108 </v>
      </c>
      <c r="I5" s="2" t="s">
        <v>1326</v>
      </c>
      <c r="J5" s="2" t="str">
        <f t="shared" ref="J5:J68" si="3">MID(I5,1,FIND("+",I5)-1)</f>
        <v>0,202</v>
      </c>
      <c r="K5" s="2" t="str">
        <f t="shared" ref="K5:K68" si="4">MID(I5,FIND("+",I5)+2,100)</f>
        <v xml:space="preserve">3,111 </v>
      </c>
      <c r="L5" s="2" t="s">
        <v>806</v>
      </c>
      <c r="M5" s="2" t="str">
        <f t="shared" ref="M5:M68" si="5">MID(L5,1,FIND("+",L5)-1)</f>
        <v>155,228</v>
      </c>
      <c r="N5" s="2" t="str">
        <f t="shared" ref="N5:N68" si="6">MID(L5,FIND("+",L5)+2,100)</f>
        <v>44,93</v>
      </c>
    </row>
    <row r="6" spans="1:14" x14ac:dyDescent="0.25">
      <c r="A6" t="s">
        <v>191</v>
      </c>
      <c r="B6" t="s">
        <v>688</v>
      </c>
      <c r="C6" s="2">
        <v>92060</v>
      </c>
      <c r="D6" s="2">
        <v>150</v>
      </c>
      <c r="E6" s="4">
        <f t="shared" si="0"/>
        <v>828.2358881744957</v>
      </c>
      <c r="F6" s="2" t="s">
        <v>1327</v>
      </c>
      <c r="G6" s="2" t="str">
        <f t="shared" si="1"/>
        <v>7,0576</v>
      </c>
      <c r="H6" s="2" t="str">
        <f t="shared" si="2"/>
        <v xml:space="preserve">26,2334 </v>
      </c>
      <c r="I6" s="2" t="s">
        <v>1328</v>
      </c>
      <c r="J6" s="2" t="str">
        <f t="shared" si="3"/>
        <v>7,113</v>
      </c>
      <c r="K6" s="2" t="str">
        <f t="shared" si="4"/>
        <v xml:space="preserve">26,258 </v>
      </c>
      <c r="L6" s="2" t="s">
        <v>1329</v>
      </c>
      <c r="M6" s="2" t="str">
        <f t="shared" si="5"/>
        <v>7,691</v>
      </c>
      <c r="N6" s="2" t="str">
        <f t="shared" si="6"/>
        <v>36,745</v>
      </c>
    </row>
    <row r="7" spans="1:14" x14ac:dyDescent="0.25">
      <c r="A7" t="s">
        <v>192</v>
      </c>
      <c r="B7" t="s">
        <v>688</v>
      </c>
      <c r="C7" s="2">
        <v>95060</v>
      </c>
      <c r="D7" s="2">
        <v>31.5</v>
      </c>
      <c r="E7" s="4">
        <f t="shared" si="0"/>
        <v>229.33857899621475</v>
      </c>
      <c r="F7" s="2" t="s">
        <v>1330</v>
      </c>
      <c r="G7" s="2" t="str">
        <f t="shared" si="1"/>
        <v>0,5176</v>
      </c>
      <c r="H7" s="2" t="str">
        <f t="shared" si="2"/>
        <v xml:space="preserve">4,2955 </v>
      </c>
      <c r="I7" s="2" t="s">
        <v>1331</v>
      </c>
      <c r="J7" s="2" t="str">
        <f t="shared" si="3"/>
        <v>0,52</v>
      </c>
      <c r="K7" s="2" t="str">
        <f t="shared" si="4"/>
        <v xml:space="preserve">4,297 </v>
      </c>
      <c r="L7" s="2" t="s">
        <v>1332</v>
      </c>
      <c r="M7" s="2" t="str">
        <f t="shared" si="5"/>
        <v>150,046</v>
      </c>
      <c r="N7" s="2" t="str">
        <f t="shared" si="6"/>
        <v>0,8</v>
      </c>
    </row>
    <row r="8" spans="1:14" x14ac:dyDescent="0.25">
      <c r="A8" t="s">
        <v>193</v>
      </c>
      <c r="B8" t="s">
        <v>689</v>
      </c>
      <c r="C8" s="2">
        <v>92490</v>
      </c>
      <c r="D8" s="2">
        <v>150</v>
      </c>
      <c r="E8" s="4">
        <f t="shared" si="0"/>
        <v>845.0490763730445</v>
      </c>
      <c r="F8" s="2" t="s">
        <v>1333</v>
      </c>
      <c r="G8" s="2" t="str">
        <f t="shared" si="1"/>
        <v>5,9327</v>
      </c>
      <c r="H8" s="2" t="str">
        <f t="shared" si="2"/>
        <v xml:space="preserve">25,9563 </v>
      </c>
      <c r="I8" s="2" t="s">
        <v>1334</v>
      </c>
      <c r="J8" s="2" t="str">
        <f t="shared" si="3"/>
        <v>6,054</v>
      </c>
      <c r="K8" s="2" t="str">
        <f t="shared" si="4"/>
        <v xml:space="preserve">25,975 </v>
      </c>
      <c r="L8" s="2" t="s">
        <v>1335</v>
      </c>
      <c r="M8" s="2" t="str">
        <f t="shared" si="5"/>
        <v>7,586</v>
      </c>
      <c r="N8" s="2" t="str">
        <f t="shared" si="6"/>
        <v>34,938</v>
      </c>
    </row>
    <row r="9" spans="1:14" x14ac:dyDescent="0.25">
      <c r="A9" t="s">
        <v>194</v>
      </c>
      <c r="B9" t="s">
        <v>690</v>
      </c>
      <c r="C9" s="2">
        <v>92090</v>
      </c>
      <c r="D9" s="2">
        <v>150</v>
      </c>
      <c r="E9" s="4">
        <f t="shared" si="0"/>
        <v>411.12190896253924</v>
      </c>
      <c r="F9" s="2" t="s">
        <v>1336</v>
      </c>
      <c r="G9" s="2" t="str">
        <f t="shared" si="1"/>
        <v>16,1828</v>
      </c>
      <c r="H9" s="2" t="str">
        <f t="shared" si="2"/>
        <v xml:space="preserve">52,281 </v>
      </c>
      <c r="I9" s="2" t="s">
        <v>1337</v>
      </c>
      <c r="J9" s="2" t="str">
        <f t="shared" si="3"/>
        <v>16,251</v>
      </c>
      <c r="K9" s="2" t="str">
        <f t="shared" si="4"/>
        <v xml:space="preserve">52,304 </v>
      </c>
      <c r="L9" s="2" t="s">
        <v>1338</v>
      </c>
      <c r="M9" s="2" t="str">
        <f t="shared" si="5"/>
        <v>6,943</v>
      </c>
      <c r="N9" s="2" t="str">
        <f t="shared" si="6"/>
        <v>47,371</v>
      </c>
    </row>
    <row r="10" spans="1:14" x14ac:dyDescent="0.25">
      <c r="A10" t="s">
        <v>195</v>
      </c>
      <c r="B10" t="s">
        <v>690</v>
      </c>
      <c r="C10" s="2">
        <v>95090</v>
      </c>
      <c r="D10" s="2">
        <v>31.5</v>
      </c>
      <c r="E10" s="4">
        <f t="shared" si="0"/>
        <v>283.88825650441498</v>
      </c>
      <c r="F10" s="2" t="s">
        <v>1339</v>
      </c>
      <c r="G10" s="2" t="str">
        <f t="shared" si="1"/>
        <v>0,7509</v>
      </c>
      <c r="H10" s="2" t="str">
        <f t="shared" si="2"/>
        <v xml:space="preserve">3,4136 </v>
      </c>
      <c r="I10" s="2" t="s">
        <v>1340</v>
      </c>
      <c r="J10" s="2" t="str">
        <f t="shared" si="3"/>
        <v>0,754</v>
      </c>
      <c r="K10" s="2" t="str">
        <f t="shared" si="4"/>
        <v xml:space="preserve">3,415 </v>
      </c>
      <c r="L10" s="2" t="s">
        <v>1341</v>
      </c>
      <c r="M10" s="2" t="str">
        <f t="shared" si="5"/>
        <v>150,146</v>
      </c>
      <c r="N10" s="2" t="str">
        <f t="shared" si="6"/>
        <v>2,239</v>
      </c>
    </row>
    <row r="11" spans="1:14" x14ac:dyDescent="0.25">
      <c r="A11" t="s">
        <v>196</v>
      </c>
      <c r="B11" t="s">
        <v>691</v>
      </c>
      <c r="C11" s="2">
        <v>92550</v>
      </c>
      <c r="D11" s="2">
        <v>150</v>
      </c>
      <c r="E11" s="4">
        <f t="shared" si="0"/>
        <v>2336.7718429455108</v>
      </c>
      <c r="F11" s="2" t="s">
        <v>1342</v>
      </c>
      <c r="G11" s="2" t="str">
        <f t="shared" si="1"/>
        <v>2,1926</v>
      </c>
      <c r="H11" s="2" t="str">
        <f t="shared" si="2"/>
        <v xml:space="preserve">9,3757 </v>
      </c>
      <c r="I11" s="2" t="s">
        <v>1343</v>
      </c>
      <c r="J11" s="2" t="str">
        <f t="shared" si="3"/>
        <v>2,808</v>
      </c>
      <c r="K11" s="2" t="str">
        <f t="shared" si="4"/>
        <v xml:space="preserve">9,44 </v>
      </c>
      <c r="L11" s="2" t="s">
        <v>1344</v>
      </c>
      <c r="M11" s="2" t="str">
        <f t="shared" si="5"/>
        <v>1,831</v>
      </c>
      <c r="N11" s="2" t="str">
        <f t="shared" si="6"/>
        <v>11,357</v>
      </c>
    </row>
    <row r="12" spans="1:14" x14ac:dyDescent="0.25">
      <c r="A12" t="s">
        <v>197</v>
      </c>
      <c r="B12" t="s">
        <v>692</v>
      </c>
      <c r="C12" s="2">
        <v>92710</v>
      </c>
      <c r="D12" s="2">
        <v>150</v>
      </c>
      <c r="E12" s="4">
        <f t="shared" si="0"/>
        <v>2205.4604635233181</v>
      </c>
      <c r="F12" s="2" t="s">
        <v>1345</v>
      </c>
      <c r="G12" s="2" t="str">
        <f t="shared" si="1"/>
        <v>3,9558</v>
      </c>
      <c r="H12" s="2" t="str">
        <f t="shared" si="2"/>
        <v xml:space="preserve">9,4038 </v>
      </c>
      <c r="I12" s="2" t="s">
        <v>1346</v>
      </c>
      <c r="J12" s="2" t="str">
        <f t="shared" si="3"/>
        <v>4,082</v>
      </c>
      <c r="K12" s="2" t="str">
        <f t="shared" si="4"/>
        <v xml:space="preserve">9,42 </v>
      </c>
      <c r="L12" s="2" t="s">
        <v>1347</v>
      </c>
      <c r="M12" s="2" t="str">
        <f t="shared" si="5"/>
        <v>4,546</v>
      </c>
      <c r="N12" s="2" t="str">
        <f t="shared" si="6"/>
        <v>16,805</v>
      </c>
    </row>
    <row r="13" spans="1:14" x14ac:dyDescent="0.25">
      <c r="A13" t="s">
        <v>198</v>
      </c>
      <c r="B13" t="s">
        <v>692</v>
      </c>
      <c r="C13" s="2">
        <v>94710</v>
      </c>
      <c r="D13" s="2">
        <v>63</v>
      </c>
      <c r="E13" s="4">
        <f t="shared" si="0"/>
        <v>822.36248228194995</v>
      </c>
      <c r="F13" s="2" t="s">
        <v>1348</v>
      </c>
      <c r="G13" s="2" t="str">
        <f t="shared" si="1"/>
        <v>0,9233</v>
      </c>
      <c r="H13" s="2" t="str">
        <f t="shared" si="2"/>
        <v xml:space="preserve">4,7372 </v>
      </c>
      <c r="I13" s="2" t="s">
        <v>1349</v>
      </c>
      <c r="J13" s="2" t="str">
        <f t="shared" si="3"/>
        <v>0,945</v>
      </c>
      <c r="K13" s="2" t="str">
        <f t="shared" si="4"/>
        <v xml:space="preserve">4,739 </v>
      </c>
      <c r="L13" s="2" t="s">
        <v>1350</v>
      </c>
      <c r="M13" s="2" t="str">
        <f t="shared" si="5"/>
        <v>0,157</v>
      </c>
      <c r="N13" s="2" t="str">
        <f t="shared" si="6"/>
        <v>2,28</v>
      </c>
    </row>
    <row r="14" spans="1:14" x14ac:dyDescent="0.25">
      <c r="A14" t="s">
        <v>199</v>
      </c>
      <c r="B14" t="s">
        <v>692</v>
      </c>
      <c r="C14" s="2">
        <v>95710</v>
      </c>
      <c r="D14" s="2">
        <v>31.5</v>
      </c>
      <c r="E14" s="4">
        <f t="shared" si="0"/>
        <v>427.11998890801601</v>
      </c>
      <c r="F14" s="2" t="s">
        <v>1351</v>
      </c>
      <c r="G14" s="2" t="str">
        <f t="shared" si="1"/>
        <v>0,2437</v>
      </c>
      <c r="H14" s="2" t="str">
        <f t="shared" si="2"/>
        <v xml:space="preserve">2,3103 </v>
      </c>
      <c r="I14" s="2" t="s">
        <v>1352</v>
      </c>
      <c r="J14" s="2" t="str">
        <f t="shared" si="3"/>
        <v>0,249</v>
      </c>
      <c r="K14" s="2" t="str">
        <f t="shared" si="4"/>
        <v xml:space="preserve">2,311 </v>
      </c>
      <c r="L14" s="2" t="s">
        <v>806</v>
      </c>
      <c r="M14" s="2" t="str">
        <f t="shared" si="5"/>
        <v>155,228</v>
      </c>
      <c r="N14" s="2" t="str">
        <f t="shared" si="6"/>
        <v>44,93</v>
      </c>
    </row>
    <row r="15" spans="1:14" x14ac:dyDescent="0.25">
      <c r="A15" t="s">
        <v>200</v>
      </c>
      <c r="B15" t="s">
        <v>693</v>
      </c>
      <c r="C15" s="2">
        <v>92540</v>
      </c>
      <c r="D15" s="2">
        <v>150</v>
      </c>
      <c r="E15" s="4">
        <f t="shared" si="0"/>
        <v>2437.8136660037517</v>
      </c>
      <c r="F15" s="2" t="s">
        <v>1353</v>
      </c>
      <c r="G15" s="2" t="str">
        <f t="shared" si="1"/>
        <v>2,3163</v>
      </c>
      <c r="H15" s="2" t="str">
        <f t="shared" si="2"/>
        <v xml:space="preserve">8,9342 </v>
      </c>
      <c r="I15" s="2" t="s">
        <v>1354</v>
      </c>
      <c r="J15" s="2" t="str">
        <f t="shared" si="3"/>
        <v>2,965</v>
      </c>
      <c r="K15" s="2" t="str">
        <f t="shared" si="4"/>
        <v xml:space="preserve">9,01 </v>
      </c>
      <c r="L15" s="2" t="s">
        <v>1355</v>
      </c>
      <c r="M15" s="2" t="str">
        <f t="shared" si="5"/>
        <v>0,976</v>
      </c>
      <c r="N15" s="2" t="str">
        <f t="shared" si="6"/>
        <v>7,112</v>
      </c>
    </row>
    <row r="16" spans="1:14" x14ac:dyDescent="0.25">
      <c r="A16" t="s">
        <v>201</v>
      </c>
      <c r="B16" t="s">
        <v>693</v>
      </c>
      <c r="C16" s="2">
        <v>95540</v>
      </c>
      <c r="D16" s="2">
        <v>31.5</v>
      </c>
      <c r="E16" s="4">
        <f t="shared" si="0"/>
        <v>154.73495181378564</v>
      </c>
      <c r="F16" s="2" t="s">
        <v>1356</v>
      </c>
      <c r="G16" s="2" t="str">
        <f t="shared" si="1"/>
        <v>0,3558</v>
      </c>
      <c r="H16" s="2" t="str">
        <f t="shared" si="2"/>
        <v xml:space="preserve">6,4027 </v>
      </c>
      <c r="I16" s="2" t="s">
        <v>1357</v>
      </c>
      <c r="J16" s="2" t="str">
        <f t="shared" si="3"/>
        <v>0,384</v>
      </c>
      <c r="K16" s="2" t="str">
        <f t="shared" si="4"/>
        <v xml:space="preserve">6,406 </v>
      </c>
      <c r="L16" s="2" t="s">
        <v>806</v>
      </c>
      <c r="M16" s="2" t="str">
        <f t="shared" si="5"/>
        <v>155,228</v>
      </c>
      <c r="N16" s="2" t="str">
        <f t="shared" si="6"/>
        <v>44,93</v>
      </c>
    </row>
    <row r="17" spans="1:14" x14ac:dyDescent="0.25">
      <c r="A17" t="s">
        <v>202</v>
      </c>
      <c r="B17" t="s">
        <v>694</v>
      </c>
      <c r="C17" s="2">
        <v>92790</v>
      </c>
      <c r="D17" s="2">
        <v>150</v>
      </c>
      <c r="E17" s="4">
        <f t="shared" si="0"/>
        <v>2383.6987533757879</v>
      </c>
      <c r="F17" s="2" t="s">
        <v>1358</v>
      </c>
      <c r="G17" s="2" t="str">
        <f t="shared" si="1"/>
        <v>2,3878</v>
      </c>
      <c r="H17" s="2" t="str">
        <f t="shared" si="2"/>
        <v xml:space="preserve">9,1321 </v>
      </c>
      <c r="I17" s="2" t="s">
        <v>1359</v>
      </c>
      <c r="J17" s="2" t="str">
        <f t="shared" si="3"/>
        <v>3,032</v>
      </c>
      <c r="K17" s="2" t="str">
        <f t="shared" si="4"/>
        <v xml:space="preserve">9,206 </v>
      </c>
      <c r="L17" s="2" t="s">
        <v>1360</v>
      </c>
      <c r="M17" s="2" t="str">
        <f t="shared" si="5"/>
        <v>1,111</v>
      </c>
      <c r="N17" s="2" t="str">
        <f t="shared" si="6"/>
        <v>7,499</v>
      </c>
    </row>
    <row r="18" spans="1:14" x14ac:dyDescent="0.25">
      <c r="A18" t="s">
        <v>203</v>
      </c>
      <c r="B18" t="s">
        <v>694</v>
      </c>
      <c r="C18" s="2">
        <v>95790</v>
      </c>
      <c r="D18" s="2">
        <v>31.5</v>
      </c>
      <c r="E18" s="4">
        <f t="shared" si="0"/>
        <v>155.0835810200914</v>
      </c>
      <c r="F18" s="2" t="s">
        <v>1361</v>
      </c>
      <c r="G18" s="2" t="str">
        <f t="shared" si="1"/>
        <v>0,3587</v>
      </c>
      <c r="H18" s="2" t="str">
        <f t="shared" si="2"/>
        <v xml:space="preserve">6,3881 </v>
      </c>
      <c r="I18" s="2" t="s">
        <v>1362</v>
      </c>
      <c r="J18" s="2" t="str">
        <f t="shared" si="3"/>
        <v>0,387</v>
      </c>
      <c r="K18" s="2" t="str">
        <f t="shared" si="4"/>
        <v xml:space="preserve">6,391 </v>
      </c>
      <c r="L18" s="2" t="s">
        <v>806</v>
      </c>
      <c r="M18" s="2" t="str">
        <f t="shared" si="5"/>
        <v>155,228</v>
      </c>
      <c r="N18" s="2" t="str">
        <f t="shared" si="6"/>
        <v>44,93</v>
      </c>
    </row>
    <row r="19" spans="1:14" x14ac:dyDescent="0.25">
      <c r="A19" t="s">
        <v>204</v>
      </c>
      <c r="B19" t="s">
        <v>695</v>
      </c>
      <c r="C19" s="2">
        <v>90160</v>
      </c>
      <c r="D19" s="2">
        <v>500</v>
      </c>
      <c r="E19" s="4">
        <f t="shared" si="0"/>
        <v>8552.5649601034202</v>
      </c>
      <c r="F19" s="2" t="s">
        <v>1363</v>
      </c>
      <c r="G19" s="2" t="str">
        <f t="shared" si="1"/>
        <v>6,1067</v>
      </c>
      <c r="H19" s="2" t="str">
        <f t="shared" si="2"/>
        <v xml:space="preserve">28,586 </v>
      </c>
      <c r="I19" s="2" t="s">
        <v>1364</v>
      </c>
      <c r="J19" s="2" t="str">
        <f t="shared" si="3"/>
        <v>7,593</v>
      </c>
      <c r="K19" s="2" t="str">
        <f t="shared" si="4"/>
        <v xml:space="preserve">28,874 </v>
      </c>
      <c r="L19" s="2" t="s">
        <v>1365</v>
      </c>
      <c r="M19" s="2" t="str">
        <f t="shared" si="5"/>
        <v>2,998</v>
      </c>
      <c r="N19" s="2" t="str">
        <f t="shared" si="6"/>
        <v>19,273</v>
      </c>
    </row>
    <row r="20" spans="1:14" x14ac:dyDescent="0.25">
      <c r="A20" t="s">
        <v>205</v>
      </c>
      <c r="B20" t="s">
        <v>696</v>
      </c>
      <c r="C20" s="2">
        <v>95480</v>
      </c>
      <c r="D20" s="2">
        <v>31.5</v>
      </c>
      <c r="E20" s="4">
        <f t="shared" si="0"/>
        <v>609.20275039734713</v>
      </c>
      <c r="F20" s="2" t="s">
        <v>1366</v>
      </c>
      <c r="G20" s="2" t="str">
        <f t="shared" si="1"/>
        <v>0,1505</v>
      </c>
      <c r="H20" s="2" t="str">
        <f t="shared" si="2"/>
        <v xml:space="preserve">1,6218 </v>
      </c>
      <c r="I20" s="2" t="s">
        <v>1367</v>
      </c>
      <c r="J20" s="2" t="str">
        <f t="shared" si="3"/>
        <v>0,155</v>
      </c>
      <c r="K20" s="2" t="str">
        <f t="shared" si="4"/>
        <v xml:space="preserve">1,623 </v>
      </c>
      <c r="L20" s="2" t="s">
        <v>848</v>
      </c>
      <c r="M20" s="2" t="str">
        <f t="shared" si="5"/>
        <v>0,0</v>
      </c>
      <c r="N20" s="2" t="str">
        <f t="shared" si="6"/>
        <v>9922500,0</v>
      </c>
    </row>
    <row r="21" spans="1:14" x14ac:dyDescent="0.25">
      <c r="A21" t="s">
        <v>206</v>
      </c>
      <c r="B21" t="s">
        <v>697</v>
      </c>
      <c r="C21" s="2">
        <v>94810</v>
      </c>
      <c r="D21" s="2">
        <v>63</v>
      </c>
      <c r="E21" s="4">
        <f t="shared" si="0"/>
        <v>414.7912058331633</v>
      </c>
      <c r="F21" s="2" t="s">
        <v>1368</v>
      </c>
      <c r="G21" s="2" t="str">
        <f t="shared" si="1"/>
        <v>3,799</v>
      </c>
      <c r="H21" s="2" t="str">
        <f t="shared" si="2"/>
        <v xml:space="preserve">8,7822 </v>
      </c>
      <c r="I21" s="2" t="s">
        <v>1369</v>
      </c>
      <c r="J21" s="2" t="str">
        <f t="shared" si="3"/>
        <v>3,819</v>
      </c>
      <c r="K21" s="2" t="str">
        <f t="shared" si="4"/>
        <v xml:space="preserve">8,783 </v>
      </c>
      <c r="L21" s="2" t="s">
        <v>1370</v>
      </c>
      <c r="M21" s="2" t="str">
        <f t="shared" si="5"/>
        <v>4,639</v>
      </c>
      <c r="N21" s="2" t="str">
        <f t="shared" si="6"/>
        <v>11,092</v>
      </c>
    </row>
    <row r="22" spans="1:14" x14ac:dyDescent="0.25">
      <c r="A22" t="s">
        <v>207</v>
      </c>
      <c r="B22" t="s">
        <v>698</v>
      </c>
      <c r="C22" s="2">
        <v>92594</v>
      </c>
      <c r="D22" s="2">
        <v>150</v>
      </c>
      <c r="E22" s="4">
        <f t="shared" si="0"/>
        <v>1181.1928430190815</v>
      </c>
      <c r="F22" s="2" t="s">
        <v>1371</v>
      </c>
      <c r="G22" s="2" t="str">
        <f t="shared" si="1"/>
        <v>5,0943</v>
      </c>
      <c r="H22" s="2" t="str">
        <f t="shared" si="2"/>
        <v xml:space="preserve">18,3547 </v>
      </c>
      <c r="I22" s="2" t="s">
        <v>1372</v>
      </c>
      <c r="J22" s="2" t="str">
        <f t="shared" si="3"/>
        <v>5,298</v>
      </c>
      <c r="K22" s="2" t="str">
        <f t="shared" si="4"/>
        <v xml:space="preserve">18,382 </v>
      </c>
      <c r="L22" s="2" t="s">
        <v>1373</v>
      </c>
      <c r="M22" s="2" t="str">
        <f t="shared" si="5"/>
        <v>7,376</v>
      </c>
      <c r="N22" s="2" t="str">
        <f t="shared" si="6"/>
        <v>33,189</v>
      </c>
    </row>
    <row r="23" spans="1:14" x14ac:dyDescent="0.25">
      <c r="A23" t="s">
        <v>208</v>
      </c>
      <c r="B23" t="s">
        <v>699</v>
      </c>
      <c r="C23" s="2">
        <v>92703</v>
      </c>
      <c r="D23" s="2">
        <v>150</v>
      </c>
      <c r="E23" s="4">
        <f t="shared" si="0"/>
        <v>1360.13588248768</v>
      </c>
      <c r="F23" s="2" t="s">
        <v>1374</v>
      </c>
      <c r="G23" s="2" t="str">
        <f t="shared" si="1"/>
        <v>4,1752</v>
      </c>
      <c r="H23" s="2" t="str">
        <f t="shared" si="2"/>
        <v xml:space="preserve">16,0069 </v>
      </c>
      <c r="I23" s="2" t="s">
        <v>1375</v>
      </c>
      <c r="J23" s="2" t="str">
        <f t="shared" si="3"/>
        <v>4,291</v>
      </c>
      <c r="K23" s="2" t="str">
        <f t="shared" si="4"/>
        <v xml:space="preserve">16,017 </v>
      </c>
      <c r="L23" s="2" t="s">
        <v>1376</v>
      </c>
      <c r="M23" s="2" t="str">
        <f t="shared" si="5"/>
        <v>7,632</v>
      </c>
      <c r="N23" s="2" t="str">
        <f t="shared" si="6"/>
        <v>26,493</v>
      </c>
    </row>
    <row r="24" spans="1:14" x14ac:dyDescent="0.25">
      <c r="A24" t="s">
        <v>209</v>
      </c>
      <c r="B24" t="s">
        <v>700</v>
      </c>
      <c r="C24" s="2">
        <v>92780</v>
      </c>
      <c r="D24" s="2">
        <v>150</v>
      </c>
      <c r="E24" s="4">
        <f t="shared" si="0"/>
        <v>1151.9203802144564</v>
      </c>
      <c r="F24" s="2" t="s">
        <v>1377</v>
      </c>
      <c r="G24" s="2" t="str">
        <f t="shared" si="1"/>
        <v>5,1138</v>
      </c>
      <c r="H24" s="2" t="str">
        <f t="shared" si="2"/>
        <v xml:space="preserve">18,8513 </v>
      </c>
      <c r="I24" s="2" t="s">
        <v>1378</v>
      </c>
      <c r="J24" s="2" t="str">
        <f t="shared" si="3"/>
        <v>5,229</v>
      </c>
      <c r="K24" s="2" t="str">
        <f t="shared" si="4"/>
        <v xml:space="preserve">18,86 </v>
      </c>
      <c r="L24" s="2" t="s">
        <v>1379</v>
      </c>
      <c r="M24" s="2" t="str">
        <f t="shared" si="5"/>
        <v>7,837</v>
      </c>
      <c r="N24" s="2" t="str">
        <f t="shared" si="6"/>
        <v>29,197</v>
      </c>
    </row>
    <row r="25" spans="1:14" x14ac:dyDescent="0.25">
      <c r="A25" t="s">
        <v>210</v>
      </c>
      <c r="B25" t="s">
        <v>701</v>
      </c>
      <c r="C25" s="2">
        <v>90180</v>
      </c>
      <c r="D25" s="2">
        <v>500</v>
      </c>
      <c r="E25" s="4">
        <f t="shared" si="0"/>
        <v>7965.0475196905973</v>
      </c>
      <c r="F25" s="2" t="s">
        <v>1380</v>
      </c>
      <c r="G25" s="2" t="str">
        <f t="shared" si="1"/>
        <v>6,2528</v>
      </c>
      <c r="H25" s="2" t="str">
        <f t="shared" si="2"/>
        <v xml:space="preserve">30,758 </v>
      </c>
      <c r="I25" s="2" t="s">
        <v>1381</v>
      </c>
      <c r="J25" s="2" t="str">
        <f t="shared" si="3"/>
        <v>7,712</v>
      </c>
      <c r="K25" s="2" t="str">
        <f t="shared" si="4"/>
        <v xml:space="preserve">31,042 </v>
      </c>
      <c r="L25" s="2" t="s">
        <v>1382</v>
      </c>
      <c r="M25" s="2" t="str">
        <f t="shared" si="5"/>
        <v>5,419</v>
      </c>
      <c r="N25" s="2" t="str">
        <f t="shared" si="6"/>
        <v>28,595</v>
      </c>
    </row>
    <row r="26" spans="1:14" x14ac:dyDescent="0.25">
      <c r="A26" t="s">
        <v>211</v>
      </c>
      <c r="B26" t="s">
        <v>702</v>
      </c>
      <c r="C26" s="2">
        <v>95600</v>
      </c>
      <c r="D26" s="2">
        <v>31.5</v>
      </c>
      <c r="E26" s="4">
        <f t="shared" si="0"/>
        <v>451.82329350581495</v>
      </c>
      <c r="F26" s="2" t="s">
        <v>1383</v>
      </c>
      <c r="G26" s="2" t="str">
        <f t="shared" si="1"/>
        <v>0,4481</v>
      </c>
      <c r="H26" s="2" t="str">
        <f t="shared" si="2"/>
        <v xml:space="preserve">2,1499 </v>
      </c>
      <c r="I26" s="2" t="s">
        <v>1384</v>
      </c>
      <c r="J26" s="2" t="str">
        <f t="shared" si="3"/>
        <v>0,454</v>
      </c>
      <c r="K26" s="2" t="str">
        <f t="shared" si="4"/>
        <v xml:space="preserve">2,15 </v>
      </c>
      <c r="L26" s="2" t="s">
        <v>1385</v>
      </c>
      <c r="M26" s="2" t="str">
        <f t="shared" si="5"/>
        <v>150,022</v>
      </c>
      <c r="N26" s="2" t="str">
        <f t="shared" si="6"/>
        <v>0,443</v>
      </c>
    </row>
    <row r="27" spans="1:14" x14ac:dyDescent="0.25">
      <c r="A27" t="s">
        <v>212</v>
      </c>
      <c r="B27" t="s">
        <v>702</v>
      </c>
      <c r="C27" s="2">
        <v>92600</v>
      </c>
      <c r="D27" s="2">
        <v>150</v>
      </c>
      <c r="E27" s="4">
        <f t="shared" si="0"/>
        <v>1016.5527131268481</v>
      </c>
      <c r="F27" s="2" t="s">
        <v>1386</v>
      </c>
      <c r="G27" s="2" t="str">
        <f t="shared" si="1"/>
        <v>9,058</v>
      </c>
      <c r="H27" s="2" t="str">
        <f t="shared" si="2"/>
        <v xml:space="preserve">20,1953 </v>
      </c>
      <c r="I27" s="2" t="s">
        <v>1387</v>
      </c>
      <c r="J27" s="2" t="str">
        <f t="shared" si="3"/>
        <v>9,189</v>
      </c>
      <c r="K27" s="2" t="str">
        <f t="shared" si="4"/>
        <v xml:space="preserve">20,202 </v>
      </c>
      <c r="L27" s="2" t="s">
        <v>1388</v>
      </c>
      <c r="M27" s="2" t="str">
        <f t="shared" si="5"/>
        <v>6,925</v>
      </c>
      <c r="N27" s="2" t="str">
        <f t="shared" si="6"/>
        <v>28,941</v>
      </c>
    </row>
    <row r="28" spans="1:14" x14ac:dyDescent="0.25">
      <c r="A28" t="s">
        <v>213</v>
      </c>
      <c r="B28" t="s">
        <v>703</v>
      </c>
      <c r="C28" s="2">
        <v>92150</v>
      </c>
      <c r="D28" s="2">
        <v>150</v>
      </c>
      <c r="E28" s="4">
        <f t="shared" si="0"/>
        <v>734.98350944863046</v>
      </c>
      <c r="F28" s="2" t="s">
        <v>1389</v>
      </c>
      <c r="G28" s="2" t="str">
        <f t="shared" si="1"/>
        <v>7,8686</v>
      </c>
      <c r="H28" s="2" t="str">
        <f t="shared" si="2"/>
        <v xml:space="preserve">29,5844 </v>
      </c>
      <c r="I28" s="2" t="s">
        <v>1390</v>
      </c>
      <c r="J28" s="2" t="str">
        <f t="shared" si="3"/>
        <v>8,073</v>
      </c>
      <c r="K28" s="2" t="str">
        <f t="shared" si="4"/>
        <v xml:space="preserve">29,612 </v>
      </c>
      <c r="L28" s="2" t="s">
        <v>1391</v>
      </c>
      <c r="M28" s="2" t="str">
        <f t="shared" si="5"/>
        <v>17,346</v>
      </c>
      <c r="N28" s="2" t="str">
        <f t="shared" si="6"/>
        <v>64,934</v>
      </c>
    </row>
    <row r="29" spans="1:14" x14ac:dyDescent="0.25">
      <c r="A29" t="s">
        <v>214</v>
      </c>
      <c r="B29" t="s">
        <v>704</v>
      </c>
      <c r="C29" s="2">
        <v>92810</v>
      </c>
      <c r="D29" s="2">
        <v>150</v>
      </c>
      <c r="E29" s="4">
        <f t="shared" si="0"/>
        <v>1529.909401466881</v>
      </c>
      <c r="F29" s="2" t="s">
        <v>1392</v>
      </c>
      <c r="G29" s="2" t="str">
        <f t="shared" si="1"/>
        <v>3,942</v>
      </c>
      <c r="H29" s="2" t="str">
        <f t="shared" si="2"/>
        <v xml:space="preserve">14,1686 </v>
      </c>
      <c r="I29" s="2" t="s">
        <v>1393</v>
      </c>
      <c r="J29" s="2" t="str">
        <f t="shared" si="3"/>
        <v>4,117</v>
      </c>
      <c r="K29" s="2" t="str">
        <f t="shared" si="4"/>
        <v xml:space="preserve">14,186 </v>
      </c>
      <c r="L29" s="2" t="s">
        <v>1394</v>
      </c>
      <c r="M29" s="2" t="str">
        <f t="shared" si="5"/>
        <v>3,06</v>
      </c>
      <c r="N29" s="2" t="str">
        <f t="shared" si="6"/>
        <v>13,815</v>
      </c>
    </row>
    <row r="30" spans="1:14" x14ac:dyDescent="0.25">
      <c r="A30" t="s">
        <v>215</v>
      </c>
      <c r="B30" t="s">
        <v>704</v>
      </c>
      <c r="C30" s="2">
        <v>94811</v>
      </c>
      <c r="D30" s="2">
        <v>63</v>
      </c>
      <c r="E30" s="4">
        <f t="shared" si="0"/>
        <v>619.48530286060304</v>
      </c>
      <c r="F30" s="2" t="s">
        <v>1395</v>
      </c>
      <c r="G30" s="2" t="str">
        <f t="shared" si="1"/>
        <v>0,8349</v>
      </c>
      <c r="H30" s="2" t="str">
        <f t="shared" si="2"/>
        <v xml:space="preserve">6,3523 </v>
      </c>
      <c r="I30" s="2" t="s">
        <v>1396</v>
      </c>
      <c r="J30" s="2" t="str">
        <f t="shared" si="3"/>
        <v>0,866</v>
      </c>
      <c r="K30" s="2" t="str">
        <f t="shared" si="4"/>
        <v xml:space="preserve">6,355 </v>
      </c>
      <c r="L30" s="2" t="s">
        <v>1397</v>
      </c>
      <c r="M30" s="2" t="str">
        <f t="shared" si="5"/>
        <v>0,167</v>
      </c>
      <c r="N30" s="2" t="str">
        <f t="shared" si="6"/>
        <v>2,605</v>
      </c>
    </row>
    <row r="31" spans="1:14" x14ac:dyDescent="0.25">
      <c r="A31" t="s">
        <v>216</v>
      </c>
      <c r="B31" t="s">
        <v>704</v>
      </c>
      <c r="C31" s="2">
        <v>95810</v>
      </c>
      <c r="D31" s="2">
        <v>31.5</v>
      </c>
      <c r="E31" s="4">
        <f t="shared" si="0"/>
        <v>350.72466366605755</v>
      </c>
      <c r="F31" s="2" t="s">
        <v>1398</v>
      </c>
      <c r="G31" s="2" t="str">
        <f t="shared" si="1"/>
        <v>0,2158</v>
      </c>
      <c r="H31" s="2" t="str">
        <f t="shared" si="2"/>
        <v xml:space="preserve">2,8209 </v>
      </c>
      <c r="I31" s="2" t="s">
        <v>1399</v>
      </c>
      <c r="J31" s="2" t="str">
        <f t="shared" si="3"/>
        <v>0,223</v>
      </c>
      <c r="K31" s="2" t="str">
        <f t="shared" si="4"/>
        <v xml:space="preserve">2,822 </v>
      </c>
      <c r="L31" s="2" t="s">
        <v>806</v>
      </c>
      <c r="M31" s="2" t="str">
        <f t="shared" si="5"/>
        <v>155,228</v>
      </c>
      <c r="N31" s="2" t="str">
        <f t="shared" si="6"/>
        <v>44,93</v>
      </c>
    </row>
    <row r="32" spans="1:14" x14ac:dyDescent="0.25">
      <c r="A32" t="s">
        <v>217</v>
      </c>
      <c r="B32" t="s">
        <v>705</v>
      </c>
      <c r="C32" s="2">
        <v>92063</v>
      </c>
      <c r="D32" s="2">
        <v>150</v>
      </c>
      <c r="E32" s="4">
        <f t="shared" si="0"/>
        <v>1183.9934811754831</v>
      </c>
      <c r="F32" s="2" t="s">
        <v>1400</v>
      </c>
      <c r="G32" s="2" t="str">
        <f t="shared" si="1"/>
        <v>4,1732</v>
      </c>
      <c r="H32" s="2" t="str">
        <f t="shared" si="2"/>
        <v xml:space="preserve">18,5396 </v>
      </c>
      <c r="I32" s="2" t="s">
        <v>1401</v>
      </c>
      <c r="J32" s="2" t="str">
        <f t="shared" si="3"/>
        <v>4,226</v>
      </c>
      <c r="K32" s="2" t="str">
        <f t="shared" si="4"/>
        <v xml:space="preserve">18,565 </v>
      </c>
      <c r="L32" s="2" t="s">
        <v>1402</v>
      </c>
      <c r="M32" s="2" t="str">
        <f t="shared" si="5"/>
        <v>3,325</v>
      </c>
      <c r="N32" s="2" t="str">
        <f t="shared" si="6"/>
        <v>17,438</v>
      </c>
    </row>
    <row r="33" spans="1:14" x14ac:dyDescent="0.25">
      <c r="A33" t="s">
        <v>218</v>
      </c>
      <c r="B33" t="s">
        <v>706</v>
      </c>
      <c r="C33" s="2">
        <v>90480</v>
      </c>
      <c r="D33" s="2">
        <v>500</v>
      </c>
      <c r="E33" s="4">
        <f t="shared" si="0"/>
        <v>3536.2317198032215</v>
      </c>
      <c r="F33" s="2" t="s">
        <v>1403</v>
      </c>
      <c r="G33" s="2" t="str">
        <f t="shared" si="1"/>
        <v>10,6909</v>
      </c>
      <c r="H33" s="2" t="str">
        <f t="shared" si="2"/>
        <v xml:space="preserve">69,8837 </v>
      </c>
      <c r="I33" s="2" t="s">
        <v>1404</v>
      </c>
      <c r="J33" s="2" t="str">
        <f t="shared" si="3"/>
        <v>11,619</v>
      </c>
      <c r="K33" s="2" t="str">
        <f t="shared" si="4"/>
        <v xml:space="preserve">70,108 </v>
      </c>
      <c r="L33" s="2" t="s">
        <v>1405</v>
      </c>
      <c r="M33" s="2" t="str">
        <f t="shared" si="5"/>
        <v>15,379</v>
      </c>
      <c r="N33" s="2" t="str">
        <f t="shared" si="6"/>
        <v>93,532</v>
      </c>
    </row>
    <row r="34" spans="1:14" x14ac:dyDescent="0.25">
      <c r="A34" t="s">
        <v>219</v>
      </c>
      <c r="B34" t="s">
        <v>707</v>
      </c>
      <c r="C34" s="2">
        <v>92560</v>
      </c>
      <c r="D34" s="2">
        <v>150</v>
      </c>
      <c r="E34" s="4">
        <f t="shared" si="0"/>
        <v>1443.2593133977032</v>
      </c>
      <c r="F34" s="2" t="s">
        <v>1406</v>
      </c>
      <c r="G34" s="2" t="str">
        <f t="shared" si="1"/>
        <v>3,8627</v>
      </c>
      <c r="H34" s="2" t="str">
        <f t="shared" si="2"/>
        <v xml:space="preserve">15,1036 </v>
      </c>
      <c r="I34" s="2" t="s">
        <v>1407</v>
      </c>
      <c r="J34" s="2" t="str">
        <f t="shared" si="3"/>
        <v>4,506</v>
      </c>
      <c r="K34" s="2" t="str">
        <f t="shared" si="4"/>
        <v xml:space="preserve">15,177 </v>
      </c>
      <c r="L34" s="2" t="s">
        <v>1408</v>
      </c>
      <c r="M34" s="2" t="str">
        <f t="shared" si="5"/>
        <v>6,615</v>
      </c>
      <c r="N34" s="2" t="str">
        <f t="shared" si="6"/>
        <v>25,44</v>
      </c>
    </row>
    <row r="35" spans="1:14" x14ac:dyDescent="0.25">
      <c r="A35" t="s">
        <v>220</v>
      </c>
      <c r="B35" t="s">
        <v>707</v>
      </c>
      <c r="C35" s="2">
        <v>94560</v>
      </c>
      <c r="D35" s="2">
        <v>63</v>
      </c>
      <c r="E35" s="4">
        <f t="shared" si="0"/>
        <v>604.22947668717222</v>
      </c>
      <c r="F35" s="2" t="s">
        <v>1409</v>
      </c>
      <c r="G35" s="2" t="str">
        <f t="shared" si="1"/>
        <v>0,8209</v>
      </c>
      <c r="H35" s="2" t="str">
        <f t="shared" si="2"/>
        <v xml:space="preserve">6,5172 </v>
      </c>
      <c r="I35" s="2" t="s">
        <v>1410</v>
      </c>
      <c r="J35" s="2" t="str">
        <f t="shared" si="3"/>
        <v>0,934</v>
      </c>
      <c r="K35" s="2" t="str">
        <f t="shared" si="4"/>
        <v xml:space="preserve">6,53 </v>
      </c>
      <c r="L35" s="2" t="s">
        <v>1411</v>
      </c>
      <c r="M35" s="2" t="str">
        <f t="shared" si="5"/>
        <v>0,219</v>
      </c>
      <c r="N35" s="2" t="str">
        <f t="shared" si="6"/>
        <v>2,91</v>
      </c>
    </row>
    <row r="36" spans="1:14" x14ac:dyDescent="0.25">
      <c r="A36" t="s">
        <v>221</v>
      </c>
      <c r="B36" t="s">
        <v>707</v>
      </c>
      <c r="C36" s="2">
        <v>95560</v>
      </c>
      <c r="D36" s="2">
        <v>31.5</v>
      </c>
      <c r="E36" s="4">
        <f t="shared" ref="E36:E67" si="7">+D36^2/SQRT(G36^2+H36^2)</f>
        <v>344.854103144558</v>
      </c>
      <c r="F36" s="2" t="s">
        <v>1412</v>
      </c>
      <c r="G36" s="2" t="str">
        <f t="shared" si="1"/>
        <v>0,1992</v>
      </c>
      <c r="H36" s="2" t="str">
        <f t="shared" si="2"/>
        <v xml:space="preserve">2,8704 </v>
      </c>
      <c r="I36" s="2" t="s">
        <v>1413</v>
      </c>
      <c r="J36" s="2" t="str">
        <f t="shared" si="3"/>
        <v>0,228</v>
      </c>
      <c r="K36" s="2" t="str">
        <f t="shared" si="4"/>
        <v xml:space="preserve">2,874 </v>
      </c>
      <c r="L36" s="2" t="s">
        <v>806</v>
      </c>
      <c r="M36" s="2" t="str">
        <f t="shared" si="5"/>
        <v>155,228</v>
      </c>
      <c r="N36" s="2" t="str">
        <f t="shared" si="6"/>
        <v>44,93</v>
      </c>
    </row>
    <row r="37" spans="1:14" x14ac:dyDescent="0.25">
      <c r="A37" t="s">
        <v>222</v>
      </c>
      <c r="B37" t="s">
        <v>708</v>
      </c>
      <c r="C37" s="2">
        <v>92800</v>
      </c>
      <c r="D37" s="2">
        <v>150</v>
      </c>
      <c r="E37" s="4">
        <f t="shared" si="7"/>
        <v>1280.3112298909418</v>
      </c>
      <c r="F37" s="2" t="s">
        <v>1414</v>
      </c>
      <c r="G37" s="2" t="str">
        <f t="shared" si="1"/>
        <v>4,3397</v>
      </c>
      <c r="H37" s="2" t="str">
        <f t="shared" si="2"/>
        <v xml:space="preserve">17,0296 </v>
      </c>
      <c r="I37" s="2" t="s">
        <v>1415</v>
      </c>
      <c r="J37" s="2" t="str">
        <f t="shared" si="3"/>
        <v>4,983</v>
      </c>
      <c r="K37" s="2" t="str">
        <f t="shared" si="4"/>
        <v xml:space="preserve">17,103 </v>
      </c>
      <c r="L37" s="2" t="s">
        <v>1416</v>
      </c>
      <c r="M37" s="2" t="str">
        <f t="shared" si="5"/>
        <v>4,503</v>
      </c>
      <c r="N37" s="2" t="str">
        <f t="shared" si="6"/>
        <v>21,687</v>
      </c>
    </row>
    <row r="38" spans="1:14" x14ac:dyDescent="0.25">
      <c r="A38" t="s">
        <v>223</v>
      </c>
      <c r="B38" t="s">
        <v>709</v>
      </c>
      <c r="C38" s="2">
        <v>92940</v>
      </c>
      <c r="D38" s="2">
        <v>150</v>
      </c>
      <c r="E38" s="4">
        <f t="shared" si="7"/>
        <v>755.66320727030427</v>
      </c>
      <c r="F38" s="2" t="s">
        <v>1417</v>
      </c>
      <c r="G38" s="2" t="str">
        <f t="shared" si="1"/>
        <v>13,9247</v>
      </c>
      <c r="H38" s="2" t="str">
        <f t="shared" si="2"/>
        <v xml:space="preserve">26,3185 </v>
      </c>
      <c r="I38" s="2" t="s">
        <v>1418</v>
      </c>
      <c r="J38" s="2" t="str">
        <f t="shared" si="3"/>
        <v>14,058</v>
      </c>
      <c r="K38" s="2" t="str">
        <f t="shared" si="4"/>
        <v xml:space="preserve">26,327 </v>
      </c>
      <c r="L38" s="2" t="s">
        <v>1419</v>
      </c>
      <c r="M38" s="2" t="str">
        <f t="shared" si="5"/>
        <v>9,65</v>
      </c>
      <c r="N38" s="2" t="str">
        <f t="shared" si="6"/>
        <v>37,893</v>
      </c>
    </row>
    <row r="39" spans="1:14" x14ac:dyDescent="0.25">
      <c r="A39" t="s">
        <v>224</v>
      </c>
      <c r="B39" t="s">
        <v>709</v>
      </c>
      <c r="C39" s="2">
        <v>95940</v>
      </c>
      <c r="D39" s="2">
        <v>31.5</v>
      </c>
      <c r="E39" s="4">
        <f t="shared" si="7"/>
        <v>226.70283048952558</v>
      </c>
      <c r="F39" s="2" t="s">
        <v>1420</v>
      </c>
      <c r="G39" s="2" t="str">
        <f t="shared" si="1"/>
        <v>0,8204</v>
      </c>
      <c r="H39" s="2" t="str">
        <f t="shared" si="2"/>
        <v xml:space="preserve">4,2993 </v>
      </c>
      <c r="I39" s="2" t="s">
        <v>1421</v>
      </c>
      <c r="J39" s="2" t="str">
        <f t="shared" si="3"/>
        <v>0,826</v>
      </c>
      <c r="K39" s="2" t="str">
        <f t="shared" si="4"/>
        <v xml:space="preserve">4,3 </v>
      </c>
      <c r="L39" s="2" t="s">
        <v>1422</v>
      </c>
      <c r="M39" s="2" t="str">
        <f t="shared" si="5"/>
        <v>150,048</v>
      </c>
      <c r="N39" s="2" t="str">
        <f t="shared" si="6"/>
        <v>0,803</v>
      </c>
    </row>
    <row r="40" spans="1:14" x14ac:dyDescent="0.25">
      <c r="A40" t="s">
        <v>225</v>
      </c>
      <c r="B40" t="s">
        <v>710</v>
      </c>
      <c r="C40" s="2">
        <v>92530</v>
      </c>
      <c r="D40" s="2">
        <v>150</v>
      </c>
      <c r="E40" s="4">
        <f t="shared" si="7"/>
        <v>970.72644278718042</v>
      </c>
      <c r="F40" s="2" t="s">
        <v>1423</v>
      </c>
      <c r="G40" s="2" t="str">
        <f t="shared" si="1"/>
        <v>5,8213</v>
      </c>
      <c r="H40" s="2" t="str">
        <f t="shared" si="2"/>
        <v xml:space="preserve">22,4356 </v>
      </c>
      <c r="I40" s="2" t="s">
        <v>1424</v>
      </c>
      <c r="J40" s="2" t="str">
        <f t="shared" si="3"/>
        <v>6,181</v>
      </c>
      <c r="K40" s="2" t="str">
        <f t="shared" si="4"/>
        <v xml:space="preserve">22,481 </v>
      </c>
      <c r="L40" s="2" t="s">
        <v>1425</v>
      </c>
      <c r="M40" s="2" t="str">
        <f t="shared" si="5"/>
        <v>11,453</v>
      </c>
      <c r="N40" s="2" t="str">
        <f t="shared" si="6"/>
        <v>33,031</v>
      </c>
    </row>
    <row r="41" spans="1:14" x14ac:dyDescent="0.25">
      <c r="A41" t="s">
        <v>226</v>
      </c>
      <c r="B41" t="s">
        <v>710</v>
      </c>
      <c r="C41" s="2">
        <v>95530</v>
      </c>
      <c r="D41" s="2">
        <v>31.5</v>
      </c>
      <c r="E41" s="4">
        <f t="shared" si="7"/>
        <v>455.39272827518897</v>
      </c>
      <c r="F41" s="2" t="s">
        <v>1426</v>
      </c>
      <c r="G41" s="2" t="str">
        <f t="shared" si="1"/>
        <v>0,3017</v>
      </c>
      <c r="H41" s="2" t="str">
        <f t="shared" si="2"/>
        <v xml:space="preserve">2,1579 </v>
      </c>
      <c r="I41" s="2" t="s">
        <v>1427</v>
      </c>
      <c r="J41" s="2" t="str">
        <f t="shared" si="3"/>
        <v>0,318</v>
      </c>
      <c r="K41" s="2" t="str">
        <f t="shared" si="4"/>
        <v xml:space="preserve">2,16 </v>
      </c>
      <c r="L41" s="2" t="s">
        <v>1428</v>
      </c>
      <c r="M41" s="2" t="str">
        <f t="shared" si="5"/>
        <v>150,022</v>
      </c>
      <c r="N41" s="2" t="str">
        <f t="shared" si="6"/>
        <v>0,389</v>
      </c>
    </row>
    <row r="42" spans="1:14" x14ac:dyDescent="0.25">
      <c r="A42" t="s">
        <v>227</v>
      </c>
      <c r="B42" t="s">
        <v>711</v>
      </c>
      <c r="C42" s="2">
        <v>92681</v>
      </c>
      <c r="D42" s="2">
        <v>150</v>
      </c>
      <c r="E42" s="4">
        <f t="shared" si="7"/>
        <v>2855.9039857068392</v>
      </c>
      <c r="F42" s="2" t="s">
        <v>1429</v>
      </c>
      <c r="G42" s="2" t="str">
        <f t="shared" si="1"/>
        <v>3,3549</v>
      </c>
      <c r="H42" s="2" t="str">
        <f t="shared" si="2"/>
        <v xml:space="preserve">7,1284 </v>
      </c>
      <c r="I42" s="2" t="s">
        <v>1430</v>
      </c>
      <c r="J42" s="2" t="str">
        <f t="shared" si="3"/>
        <v>3,498</v>
      </c>
      <c r="K42" s="2" t="str">
        <f t="shared" si="4"/>
        <v xml:space="preserve">7,151 </v>
      </c>
      <c r="L42" s="2" t="s">
        <v>1431</v>
      </c>
      <c r="M42" s="2" t="str">
        <f t="shared" si="5"/>
        <v>3,33</v>
      </c>
      <c r="N42" s="2" t="str">
        <f t="shared" si="6"/>
        <v>11,867</v>
      </c>
    </row>
    <row r="43" spans="1:14" x14ac:dyDescent="0.25">
      <c r="A43" t="s">
        <v>228</v>
      </c>
      <c r="B43" t="s">
        <v>712</v>
      </c>
      <c r="C43" s="2">
        <v>92440</v>
      </c>
      <c r="D43" s="2">
        <v>150</v>
      </c>
      <c r="E43" s="4">
        <f t="shared" si="7"/>
        <v>329.12705231970892</v>
      </c>
      <c r="F43" s="2" t="s">
        <v>1432</v>
      </c>
      <c r="G43" s="2" t="str">
        <f t="shared" si="1"/>
        <v>27,0796</v>
      </c>
      <c r="H43" s="2" t="str">
        <f t="shared" si="2"/>
        <v xml:space="preserve">62,7706 </v>
      </c>
      <c r="I43" s="2" t="s">
        <v>1433</v>
      </c>
      <c r="J43" s="2" t="str">
        <f t="shared" si="3"/>
        <v>27,284</v>
      </c>
      <c r="K43" s="2" t="str">
        <f t="shared" si="4"/>
        <v xml:space="preserve">62,789 </v>
      </c>
      <c r="L43" s="2" t="s">
        <v>1434</v>
      </c>
      <c r="M43" s="2" t="str">
        <f t="shared" si="5"/>
        <v>33,302</v>
      </c>
      <c r="N43" s="2" t="str">
        <f t="shared" si="6"/>
        <v>124,567</v>
      </c>
    </row>
    <row r="44" spans="1:14" x14ac:dyDescent="0.25">
      <c r="A44" t="s">
        <v>229</v>
      </c>
      <c r="B44" t="s">
        <v>712</v>
      </c>
      <c r="C44" s="2">
        <v>94440</v>
      </c>
      <c r="D44" s="2">
        <v>63</v>
      </c>
      <c r="E44" s="4">
        <f t="shared" si="7"/>
        <v>239.43136263344419</v>
      </c>
      <c r="F44" s="2" t="s">
        <v>1435</v>
      </c>
      <c r="G44" s="2" t="str">
        <f t="shared" si="1"/>
        <v>4,9868</v>
      </c>
      <c r="H44" s="2" t="str">
        <f t="shared" si="2"/>
        <v xml:space="preserve">15,8089 </v>
      </c>
      <c r="I44" s="2" t="s">
        <v>1436</v>
      </c>
      <c r="J44" s="2" t="str">
        <f t="shared" si="3"/>
        <v>5,023</v>
      </c>
      <c r="K44" s="2" t="str">
        <f t="shared" si="4"/>
        <v xml:space="preserve">15,812 </v>
      </c>
      <c r="L44" s="2" t="s">
        <v>1437</v>
      </c>
      <c r="M44" s="2" t="str">
        <f t="shared" si="5"/>
        <v>0,273</v>
      </c>
      <c r="N44" s="2" t="str">
        <f t="shared" si="6"/>
        <v>4,575</v>
      </c>
    </row>
    <row r="45" spans="1:14" x14ac:dyDescent="0.25">
      <c r="A45" t="s">
        <v>230</v>
      </c>
      <c r="B45" t="s">
        <v>712</v>
      </c>
      <c r="C45" s="2">
        <v>95440</v>
      </c>
      <c r="D45" s="2">
        <v>31.5</v>
      </c>
      <c r="E45" s="4">
        <f t="shared" si="7"/>
        <v>173.95267427144486</v>
      </c>
      <c r="F45" s="2" t="s">
        <v>1438</v>
      </c>
      <c r="G45" s="2" t="str">
        <f t="shared" si="1"/>
        <v>1,2911</v>
      </c>
      <c r="H45" s="2" t="str">
        <f t="shared" si="2"/>
        <v xml:space="preserve">5,5561 </v>
      </c>
      <c r="I45" s="2" t="s">
        <v>1439</v>
      </c>
      <c r="J45" s="2" t="str">
        <f t="shared" si="3"/>
        <v>1,3</v>
      </c>
      <c r="K45" s="2" t="str">
        <f t="shared" si="4"/>
        <v xml:space="preserve">5,557 </v>
      </c>
      <c r="L45" s="2" t="s">
        <v>806</v>
      </c>
      <c r="M45" s="2" t="str">
        <f t="shared" si="5"/>
        <v>155,228</v>
      </c>
      <c r="N45" s="2" t="str">
        <f t="shared" si="6"/>
        <v>44,93</v>
      </c>
    </row>
    <row r="46" spans="1:14" x14ac:dyDescent="0.25">
      <c r="A46" t="s">
        <v>231</v>
      </c>
      <c r="B46" t="s">
        <v>713</v>
      </c>
      <c r="C46" s="2">
        <v>92520</v>
      </c>
      <c r="D46" s="2">
        <v>150</v>
      </c>
      <c r="E46" s="4">
        <f t="shared" si="7"/>
        <v>1687.6069822742197</v>
      </c>
      <c r="F46" s="2" t="s">
        <v>1440</v>
      </c>
      <c r="G46" s="2" t="str">
        <f t="shared" si="1"/>
        <v>3,4462</v>
      </c>
      <c r="H46" s="2" t="str">
        <f t="shared" si="2"/>
        <v xml:space="preserve">12,8794 </v>
      </c>
      <c r="I46" s="2" t="s">
        <v>1441</v>
      </c>
      <c r="J46" s="2" t="str">
        <f t="shared" si="3"/>
        <v>3,625</v>
      </c>
      <c r="K46" s="2" t="str">
        <f t="shared" si="4"/>
        <v xml:space="preserve">12,901 </v>
      </c>
      <c r="L46" s="2" t="s">
        <v>1442</v>
      </c>
      <c r="M46" s="2" t="str">
        <f t="shared" si="5"/>
        <v>3,21</v>
      </c>
      <c r="N46" s="2" t="str">
        <f t="shared" si="6"/>
        <v>13,02</v>
      </c>
    </row>
    <row r="47" spans="1:14" x14ac:dyDescent="0.25">
      <c r="A47" t="s">
        <v>232</v>
      </c>
      <c r="B47" t="s">
        <v>713</v>
      </c>
      <c r="C47" s="2">
        <v>95520</v>
      </c>
      <c r="D47" s="2">
        <v>31.5</v>
      </c>
      <c r="E47" s="4">
        <f t="shared" si="7"/>
        <v>745.09572075420579</v>
      </c>
      <c r="F47" s="2" t="s">
        <v>1443</v>
      </c>
      <c r="G47" s="2" t="str">
        <f t="shared" si="1"/>
        <v>0,1762</v>
      </c>
      <c r="H47" s="2" t="str">
        <f t="shared" si="2"/>
        <v xml:space="preserve">1,32 </v>
      </c>
      <c r="I47" s="2" t="s">
        <v>1444</v>
      </c>
      <c r="J47" s="2" t="str">
        <f t="shared" si="3"/>
        <v>0,184</v>
      </c>
      <c r="K47" s="2" t="str">
        <f t="shared" si="4"/>
        <v xml:space="preserve">1,321 </v>
      </c>
      <c r="L47" s="2" t="s">
        <v>1445</v>
      </c>
      <c r="M47" s="2" t="str">
        <f t="shared" si="5"/>
        <v>150,011</v>
      </c>
      <c r="N47" s="2" t="str">
        <f t="shared" si="6"/>
        <v>0,212</v>
      </c>
    </row>
    <row r="48" spans="1:14" x14ac:dyDescent="0.25">
      <c r="A48" t="s">
        <v>233</v>
      </c>
      <c r="B48" t="s">
        <v>714</v>
      </c>
      <c r="C48" s="2">
        <v>92702</v>
      </c>
      <c r="D48" s="2">
        <v>150</v>
      </c>
      <c r="E48" s="4">
        <f t="shared" si="7"/>
        <v>1980.0589885733264</v>
      </c>
      <c r="F48" s="2" t="s">
        <v>1446</v>
      </c>
      <c r="G48" s="2" t="str">
        <f t="shared" si="1"/>
        <v>2,9332</v>
      </c>
      <c r="H48" s="2" t="str">
        <f t="shared" si="2"/>
        <v xml:space="preserve">10,9782 </v>
      </c>
      <c r="I48" s="2" t="s">
        <v>1447</v>
      </c>
      <c r="J48" s="2" t="str">
        <f t="shared" si="3"/>
        <v>3,049</v>
      </c>
      <c r="K48" s="2" t="str">
        <f t="shared" si="4"/>
        <v xml:space="preserve">10,988 </v>
      </c>
      <c r="L48" s="2" t="s">
        <v>1448</v>
      </c>
      <c r="M48" s="2" t="str">
        <f t="shared" si="5"/>
        <v>3,168</v>
      </c>
      <c r="N48" s="2" t="str">
        <f t="shared" si="6"/>
        <v>12,28</v>
      </c>
    </row>
    <row r="49" spans="1:14" x14ac:dyDescent="0.25">
      <c r="A49" t="s">
        <v>234</v>
      </c>
      <c r="B49" t="s">
        <v>715</v>
      </c>
      <c r="C49" s="2">
        <v>95050</v>
      </c>
      <c r="D49" s="2">
        <v>31.5</v>
      </c>
      <c r="E49" s="4">
        <f t="shared" si="7"/>
        <v>335.38675812451771</v>
      </c>
      <c r="F49" s="2" t="s">
        <v>1449</v>
      </c>
      <c r="G49" s="2" t="str">
        <f t="shared" si="1"/>
        <v>0,4765</v>
      </c>
      <c r="H49" s="2" t="str">
        <f t="shared" si="2"/>
        <v xml:space="preserve">2,9199 </v>
      </c>
      <c r="I49" s="2" t="s">
        <v>1450</v>
      </c>
      <c r="J49" s="2" t="str">
        <f t="shared" si="3"/>
        <v>0,482</v>
      </c>
      <c r="K49" s="2" t="str">
        <f t="shared" si="4"/>
        <v xml:space="preserve">2,921 </v>
      </c>
      <c r="L49" s="2" t="s">
        <v>1451</v>
      </c>
      <c r="M49" s="2" t="str">
        <f t="shared" si="5"/>
        <v>0,027</v>
      </c>
      <c r="N49" s="2" t="str">
        <f t="shared" si="6"/>
        <v>0,491</v>
      </c>
    </row>
    <row r="50" spans="1:14" x14ac:dyDescent="0.25">
      <c r="A50" t="s">
        <v>235</v>
      </c>
      <c r="B50" t="s">
        <v>716</v>
      </c>
      <c r="C50" s="2">
        <v>92050</v>
      </c>
      <c r="D50" s="2">
        <v>150</v>
      </c>
      <c r="E50" s="4">
        <f t="shared" si="7"/>
        <v>819.81453386571343</v>
      </c>
      <c r="F50" s="2" t="s">
        <v>1452</v>
      </c>
      <c r="G50" s="2" t="str">
        <f t="shared" si="1"/>
        <v>9,2753</v>
      </c>
      <c r="H50" s="2" t="str">
        <f t="shared" si="2"/>
        <v xml:space="preserve">25,8304 </v>
      </c>
      <c r="I50" s="2" t="s">
        <v>1453</v>
      </c>
      <c r="J50" s="2" t="str">
        <f t="shared" si="3"/>
        <v>9,405</v>
      </c>
      <c r="K50" s="2" t="str">
        <f t="shared" si="4"/>
        <v xml:space="preserve">25,851 </v>
      </c>
      <c r="L50" s="2" t="s">
        <v>1454</v>
      </c>
      <c r="M50" s="2" t="str">
        <f t="shared" si="5"/>
        <v>8,793</v>
      </c>
      <c r="N50" s="2" t="str">
        <f t="shared" si="6"/>
        <v>40,113</v>
      </c>
    </row>
    <row r="51" spans="1:14" x14ac:dyDescent="0.25">
      <c r="A51" t="s">
        <v>236</v>
      </c>
      <c r="B51" t="s">
        <v>717</v>
      </c>
      <c r="C51" s="2">
        <v>92593</v>
      </c>
      <c r="D51" s="2">
        <v>150</v>
      </c>
      <c r="E51" s="4">
        <f t="shared" si="7"/>
        <v>660.89007941336331</v>
      </c>
      <c r="F51" s="2" t="s">
        <v>1455</v>
      </c>
      <c r="G51" s="2" t="str">
        <f t="shared" si="1"/>
        <v>8,6921</v>
      </c>
      <c r="H51" s="2" t="str">
        <f t="shared" si="2"/>
        <v xml:space="preserve">32,9167 </v>
      </c>
      <c r="I51" s="2" t="s">
        <v>1456</v>
      </c>
      <c r="J51" s="2" t="str">
        <f t="shared" si="3"/>
        <v>8,896</v>
      </c>
      <c r="K51" s="2" t="str">
        <f t="shared" si="4"/>
        <v xml:space="preserve">32,944 </v>
      </c>
      <c r="L51" s="2" t="s">
        <v>1457</v>
      </c>
      <c r="M51" s="2" t="str">
        <f t="shared" si="5"/>
        <v>20,305</v>
      </c>
      <c r="N51" s="2" t="str">
        <f t="shared" si="6"/>
        <v>74,349</v>
      </c>
    </row>
    <row r="52" spans="1:14" x14ac:dyDescent="0.25">
      <c r="A52" t="s">
        <v>237</v>
      </c>
      <c r="B52" t="s">
        <v>718</v>
      </c>
      <c r="C52" s="2">
        <v>92930</v>
      </c>
      <c r="D52" s="2">
        <v>150</v>
      </c>
      <c r="E52" s="4">
        <f t="shared" si="7"/>
        <v>1897.5430349879141</v>
      </c>
      <c r="F52" s="2" t="s">
        <v>1458</v>
      </c>
      <c r="G52" s="2" t="str">
        <f t="shared" si="1"/>
        <v>2,9764</v>
      </c>
      <c r="H52" s="2" t="str">
        <f t="shared" si="2"/>
        <v xml:space="preserve">11,4778 </v>
      </c>
      <c r="I52" s="2" t="s">
        <v>1459</v>
      </c>
      <c r="J52" s="2" t="str">
        <f t="shared" si="3"/>
        <v>3,092</v>
      </c>
      <c r="K52" s="2" t="str">
        <f t="shared" si="4"/>
        <v xml:space="preserve">11,489 </v>
      </c>
      <c r="L52" s="2" t="s">
        <v>1460</v>
      </c>
      <c r="M52" s="2" t="str">
        <f t="shared" si="5"/>
        <v>4,596</v>
      </c>
      <c r="N52" s="2" t="str">
        <f t="shared" si="6"/>
        <v>11,758</v>
      </c>
    </row>
    <row r="53" spans="1:14" x14ac:dyDescent="0.25">
      <c r="A53" t="s">
        <v>238</v>
      </c>
      <c r="B53" t="s">
        <v>718</v>
      </c>
      <c r="C53" s="2">
        <v>95930</v>
      </c>
      <c r="D53" s="2">
        <v>31.5</v>
      </c>
      <c r="E53" s="4">
        <f t="shared" si="7"/>
        <v>611.37887490887658</v>
      </c>
      <c r="F53" s="2" t="s">
        <v>1461</v>
      </c>
      <c r="G53" s="2" t="str">
        <f t="shared" si="1"/>
        <v>0,1685</v>
      </c>
      <c r="H53" s="2" t="str">
        <f t="shared" si="2"/>
        <v xml:space="preserve">1,6142 </v>
      </c>
      <c r="I53" s="2" t="s">
        <v>1462</v>
      </c>
      <c r="J53" s="2" t="str">
        <f t="shared" si="3"/>
        <v>0,174</v>
      </c>
      <c r="K53" s="2" t="str">
        <f t="shared" si="4"/>
        <v xml:space="preserve">1,615 </v>
      </c>
      <c r="L53" s="2" t="s">
        <v>1463</v>
      </c>
      <c r="M53" s="2" t="str">
        <f t="shared" si="5"/>
        <v>150,188</v>
      </c>
      <c r="N53" s="2" t="str">
        <f t="shared" si="6"/>
        <v>1,485</v>
      </c>
    </row>
    <row r="54" spans="1:14" x14ac:dyDescent="0.25">
      <c r="A54" t="s">
        <v>239</v>
      </c>
      <c r="B54" t="s">
        <v>719</v>
      </c>
      <c r="C54" s="2">
        <v>92172</v>
      </c>
      <c r="D54" s="2">
        <v>150</v>
      </c>
      <c r="E54" s="4">
        <f t="shared" si="7"/>
        <v>1632.1370498612864</v>
      </c>
      <c r="F54" s="2" t="s">
        <v>1464</v>
      </c>
      <c r="G54" s="2" t="str">
        <f t="shared" si="1"/>
        <v>2,9453</v>
      </c>
      <c r="H54" s="2" t="str">
        <f t="shared" si="2"/>
        <v xml:space="preserve">13,4673 </v>
      </c>
      <c r="I54" s="2" t="s">
        <v>1465</v>
      </c>
      <c r="J54" s="2" t="str">
        <f t="shared" si="3"/>
        <v>3,116</v>
      </c>
      <c r="K54" s="2" t="str">
        <f t="shared" si="4"/>
        <v xml:space="preserve">13,514 </v>
      </c>
      <c r="L54" s="2" t="s">
        <v>943</v>
      </c>
      <c r="M54" s="2" t="str">
        <f t="shared" si="5"/>
        <v>9,394</v>
      </c>
      <c r="N54" s="2" t="str">
        <f t="shared" si="6"/>
        <v>30,957</v>
      </c>
    </row>
    <row r="55" spans="1:14" x14ac:dyDescent="0.25">
      <c r="A55" t="s">
        <v>240</v>
      </c>
      <c r="B55" t="s">
        <v>720</v>
      </c>
      <c r="C55" s="2">
        <v>92370</v>
      </c>
      <c r="D55" s="2">
        <v>150</v>
      </c>
      <c r="E55" s="4">
        <f t="shared" si="7"/>
        <v>1337.8155570699723</v>
      </c>
      <c r="F55" s="2" t="s">
        <v>1466</v>
      </c>
      <c r="G55" s="2" t="str">
        <f t="shared" si="1"/>
        <v>5,59</v>
      </c>
      <c r="H55" s="2" t="str">
        <f t="shared" si="2"/>
        <v xml:space="preserve">15,8623 </v>
      </c>
      <c r="I55" s="2" t="s">
        <v>1467</v>
      </c>
      <c r="J55" s="2" t="str">
        <f t="shared" si="3"/>
        <v>5,712</v>
      </c>
      <c r="K55" s="2" t="str">
        <f t="shared" si="4"/>
        <v xml:space="preserve">15,877 </v>
      </c>
      <c r="L55" s="2" t="s">
        <v>1468</v>
      </c>
      <c r="M55" s="2" t="str">
        <f t="shared" si="5"/>
        <v>8,958</v>
      </c>
      <c r="N55" s="2" t="str">
        <f t="shared" si="6"/>
        <v>31,387</v>
      </c>
    </row>
    <row r="56" spans="1:14" x14ac:dyDescent="0.25">
      <c r="A56" t="s">
        <v>241</v>
      </c>
      <c r="B56" t="s">
        <v>720</v>
      </c>
      <c r="C56" s="2">
        <v>94370</v>
      </c>
      <c r="D56" s="2">
        <v>63</v>
      </c>
      <c r="E56" s="4">
        <f t="shared" si="7"/>
        <v>707.05678738923189</v>
      </c>
      <c r="F56" s="2" t="s">
        <v>1469</v>
      </c>
      <c r="G56" s="2" t="str">
        <f t="shared" si="1"/>
        <v>1,3397</v>
      </c>
      <c r="H56" s="2" t="str">
        <f t="shared" si="2"/>
        <v xml:space="preserve">5,4512 </v>
      </c>
      <c r="I56" s="2" t="s">
        <v>1470</v>
      </c>
      <c r="J56" s="2" t="str">
        <f t="shared" si="3"/>
        <v>1,36</v>
      </c>
      <c r="K56" s="2" t="str">
        <f t="shared" si="4"/>
        <v xml:space="preserve">5,452 </v>
      </c>
      <c r="L56" s="2" t="s">
        <v>1471</v>
      </c>
      <c r="M56" s="2" t="str">
        <f t="shared" si="5"/>
        <v>0,186</v>
      </c>
      <c r="N56" s="2" t="str">
        <f t="shared" si="6"/>
        <v>2,109</v>
      </c>
    </row>
    <row r="57" spans="1:14" x14ac:dyDescent="0.25">
      <c r="A57" t="s">
        <v>242</v>
      </c>
      <c r="B57" t="s">
        <v>720</v>
      </c>
      <c r="C57" s="2">
        <v>95370</v>
      </c>
      <c r="D57" s="2">
        <v>31.5</v>
      </c>
      <c r="E57" s="4">
        <f t="shared" si="7"/>
        <v>412.71670563447145</v>
      </c>
      <c r="F57" s="2" t="s">
        <v>1472</v>
      </c>
      <c r="G57" s="2" t="str">
        <f t="shared" si="1"/>
        <v>0,3409</v>
      </c>
      <c r="H57" s="2" t="str">
        <f t="shared" si="2"/>
        <v xml:space="preserve">2,3799 </v>
      </c>
      <c r="I57" s="2" t="s">
        <v>1473</v>
      </c>
      <c r="J57" s="2" t="str">
        <f t="shared" si="3"/>
        <v>0,346</v>
      </c>
      <c r="K57" s="2" t="str">
        <f t="shared" si="4"/>
        <v xml:space="preserve">2,38 </v>
      </c>
      <c r="L57" s="2" t="s">
        <v>952</v>
      </c>
      <c r="M57" s="2" t="str">
        <f t="shared" si="5"/>
        <v>155,228</v>
      </c>
      <c r="N57" s="2" t="str">
        <f t="shared" si="6"/>
        <v>21,0</v>
      </c>
    </row>
    <row r="58" spans="1:14" x14ac:dyDescent="0.25">
      <c r="A58" t="s">
        <v>243</v>
      </c>
      <c r="B58" t="s">
        <v>721</v>
      </c>
      <c r="C58" s="2">
        <v>92485</v>
      </c>
      <c r="D58" s="2">
        <v>150</v>
      </c>
      <c r="E58" s="4">
        <f t="shared" si="7"/>
        <v>791.32700973787132</v>
      </c>
      <c r="F58" s="2" t="s">
        <v>1474</v>
      </c>
      <c r="G58" s="2" t="str">
        <f t="shared" si="1"/>
        <v>5,0155</v>
      </c>
      <c r="H58" s="2" t="str">
        <f t="shared" si="2"/>
        <v xml:space="preserve">27,9874 </v>
      </c>
      <c r="I58" s="2" t="s">
        <v>1475</v>
      </c>
      <c r="J58" s="2" t="str">
        <f t="shared" si="3"/>
        <v>5,115</v>
      </c>
      <c r="K58" s="2" t="str">
        <f t="shared" si="4"/>
        <v xml:space="preserve">28,006 </v>
      </c>
      <c r="L58" s="2" t="s">
        <v>1476</v>
      </c>
      <c r="M58" s="2" t="str">
        <f t="shared" si="5"/>
        <v>9,491</v>
      </c>
      <c r="N58" s="2" t="str">
        <f t="shared" si="6"/>
        <v>35,915</v>
      </c>
    </row>
    <row r="59" spans="1:14" x14ac:dyDescent="0.25">
      <c r="A59" t="s">
        <v>244</v>
      </c>
      <c r="B59" t="s">
        <v>722</v>
      </c>
      <c r="C59" s="2">
        <v>92280</v>
      </c>
      <c r="D59" s="2">
        <v>150</v>
      </c>
      <c r="E59" s="4">
        <f t="shared" si="7"/>
        <v>3389.0459734479123</v>
      </c>
      <c r="F59" s="2" t="s">
        <v>1477</v>
      </c>
      <c r="G59" s="2" t="str">
        <f t="shared" si="1"/>
        <v>1,7974</v>
      </c>
      <c r="H59" s="2" t="str">
        <f t="shared" si="2"/>
        <v xml:space="preserve">6,3911 </v>
      </c>
      <c r="I59" s="2" t="s">
        <v>1478</v>
      </c>
      <c r="J59" s="2" t="str">
        <f t="shared" si="3"/>
        <v>1,94</v>
      </c>
      <c r="K59" s="2" t="str">
        <f t="shared" si="4"/>
        <v xml:space="preserve">6,418 </v>
      </c>
      <c r="L59" s="2" t="s">
        <v>958</v>
      </c>
      <c r="M59" s="2" t="str">
        <f t="shared" si="5"/>
        <v>2,716</v>
      </c>
      <c r="N59" s="2" t="str">
        <f t="shared" si="6"/>
        <v>9,889</v>
      </c>
    </row>
    <row r="60" spans="1:14" x14ac:dyDescent="0.25">
      <c r="A60" t="s">
        <v>245</v>
      </c>
      <c r="B60" t="s">
        <v>722</v>
      </c>
      <c r="C60" s="2">
        <v>94280</v>
      </c>
      <c r="D60" s="2">
        <v>63</v>
      </c>
      <c r="E60" s="4">
        <f t="shared" si="7"/>
        <v>747.7265260379537</v>
      </c>
      <c r="F60" s="2" t="s">
        <v>1479</v>
      </c>
      <c r="G60" s="2" t="str">
        <f t="shared" si="1"/>
        <v>0,5971</v>
      </c>
      <c r="H60" s="2" t="str">
        <f t="shared" si="2"/>
        <v xml:space="preserve">5,2744 </v>
      </c>
      <c r="I60" s="2" t="s">
        <v>1480</v>
      </c>
      <c r="J60" s="2" t="str">
        <f t="shared" si="3"/>
        <v>0,622</v>
      </c>
      <c r="K60" s="2" t="str">
        <f t="shared" si="4"/>
        <v xml:space="preserve">5,277 </v>
      </c>
      <c r="L60" s="2" t="s">
        <v>1481</v>
      </c>
      <c r="M60" s="2" t="str">
        <f t="shared" si="5"/>
        <v>0,177</v>
      </c>
      <c r="N60" s="2" t="str">
        <f t="shared" si="6"/>
        <v>2,969</v>
      </c>
    </row>
    <row r="61" spans="1:14" x14ac:dyDescent="0.25">
      <c r="A61" t="s">
        <v>246</v>
      </c>
      <c r="B61" t="s">
        <v>722</v>
      </c>
      <c r="C61" s="2">
        <v>95280</v>
      </c>
      <c r="D61" s="2">
        <v>31.5</v>
      </c>
      <c r="E61" s="4">
        <f t="shared" si="7"/>
        <v>374.40174110933026</v>
      </c>
      <c r="F61" s="2" t="s">
        <v>1482</v>
      </c>
      <c r="G61" s="2" t="str">
        <f t="shared" si="1"/>
        <v>0,1514</v>
      </c>
      <c r="H61" s="2" t="str">
        <f t="shared" si="2"/>
        <v xml:space="preserve">2,6459 </v>
      </c>
      <c r="I61" s="2" t="s">
        <v>1483</v>
      </c>
      <c r="J61" s="2" t="str">
        <f t="shared" si="3"/>
        <v>0,158</v>
      </c>
      <c r="K61" s="2" t="str">
        <f t="shared" si="4"/>
        <v xml:space="preserve">2,647 </v>
      </c>
      <c r="L61" s="2" t="s">
        <v>806</v>
      </c>
      <c r="M61" s="2" t="str">
        <f t="shared" si="5"/>
        <v>155,228</v>
      </c>
      <c r="N61" s="2" t="str">
        <f t="shared" si="6"/>
        <v>44,93</v>
      </c>
    </row>
    <row r="62" spans="1:14" x14ac:dyDescent="0.25">
      <c r="A62" t="s">
        <v>247</v>
      </c>
      <c r="B62" t="s">
        <v>723</v>
      </c>
      <c r="C62" s="2">
        <v>92620</v>
      </c>
      <c r="D62" s="2">
        <v>150</v>
      </c>
      <c r="E62" s="4">
        <f t="shared" si="7"/>
        <v>1348.3570412973008</v>
      </c>
      <c r="F62" s="2" t="s">
        <v>1484</v>
      </c>
      <c r="G62" s="2" t="str">
        <f t="shared" si="1"/>
        <v>7,5667</v>
      </c>
      <c r="H62" s="2" t="str">
        <f t="shared" si="2"/>
        <v xml:space="preserve">14,8728 </v>
      </c>
      <c r="I62" s="2" t="s">
        <v>1485</v>
      </c>
      <c r="J62" s="2" t="str">
        <f t="shared" si="3"/>
        <v>7,706</v>
      </c>
      <c r="K62" s="2" t="str">
        <f t="shared" si="4"/>
        <v xml:space="preserve">14,892 </v>
      </c>
      <c r="L62" s="2" t="s">
        <v>1486</v>
      </c>
      <c r="M62" s="2" t="str">
        <f t="shared" si="5"/>
        <v>12,111</v>
      </c>
      <c r="N62" s="2" t="str">
        <f t="shared" si="6"/>
        <v>39,108</v>
      </c>
    </row>
    <row r="63" spans="1:14" x14ac:dyDescent="0.25">
      <c r="A63" t="s">
        <v>248</v>
      </c>
      <c r="B63" t="s">
        <v>723</v>
      </c>
      <c r="C63" s="2">
        <v>95620</v>
      </c>
      <c r="D63" s="2">
        <v>31.5</v>
      </c>
      <c r="E63" s="4">
        <f t="shared" si="7"/>
        <v>512.46328823562055</v>
      </c>
      <c r="F63" s="2" t="s">
        <v>1487</v>
      </c>
      <c r="G63" s="2" t="str">
        <f t="shared" si="1"/>
        <v>0,3819</v>
      </c>
      <c r="H63" s="2" t="str">
        <f t="shared" si="2"/>
        <v xml:space="preserve">1,8982 </v>
      </c>
      <c r="I63" s="2" t="s">
        <v>1488</v>
      </c>
      <c r="J63" s="2" t="str">
        <f t="shared" si="3"/>
        <v>0,388</v>
      </c>
      <c r="K63" s="2" t="str">
        <f t="shared" si="4"/>
        <v xml:space="preserve">1,899 </v>
      </c>
      <c r="L63" s="2" t="s">
        <v>1489</v>
      </c>
      <c r="M63" s="2" t="str">
        <f t="shared" si="5"/>
        <v>150,024</v>
      </c>
      <c r="N63" s="2" t="str">
        <f t="shared" si="6"/>
        <v>0,461</v>
      </c>
    </row>
    <row r="64" spans="1:14" x14ac:dyDescent="0.25">
      <c r="A64" t="s">
        <v>249</v>
      </c>
      <c r="B64" t="s">
        <v>724</v>
      </c>
      <c r="C64" s="2">
        <v>95101</v>
      </c>
      <c r="D64" s="2">
        <v>31.5</v>
      </c>
      <c r="E64" s="4">
        <f t="shared" si="7"/>
        <v>2341.7172218670485</v>
      </c>
      <c r="F64" s="2" t="s">
        <v>1490</v>
      </c>
      <c r="G64" s="2" t="str">
        <f t="shared" si="1"/>
        <v>0,048</v>
      </c>
      <c r="H64" s="2" t="str">
        <f t="shared" si="2"/>
        <v xml:space="preserve">0,421 </v>
      </c>
      <c r="I64" s="2" t="s">
        <v>1491</v>
      </c>
      <c r="J64" s="2" t="str">
        <f t="shared" si="3"/>
        <v>0,054</v>
      </c>
      <c r="K64" s="2" t="str">
        <f t="shared" si="4"/>
        <v xml:space="preserve">0,422 </v>
      </c>
      <c r="L64" s="2" t="s">
        <v>972</v>
      </c>
      <c r="M64" s="2" t="str">
        <f t="shared" si="5"/>
        <v>53,998</v>
      </c>
      <c r="N64" s="2" t="str">
        <f t="shared" si="6"/>
        <v>40,98</v>
      </c>
    </row>
    <row r="65" spans="1:14" x14ac:dyDescent="0.25">
      <c r="A65" t="s">
        <v>250</v>
      </c>
      <c r="B65" t="s">
        <v>725</v>
      </c>
      <c r="C65" s="2">
        <v>95104</v>
      </c>
      <c r="D65" s="2">
        <v>31.5</v>
      </c>
      <c r="E65" s="4">
        <f t="shared" si="7"/>
        <v>2623.7911610805418</v>
      </c>
      <c r="F65" s="2" t="s">
        <v>1492</v>
      </c>
      <c r="G65" s="2" t="str">
        <f t="shared" si="1"/>
        <v>0,058</v>
      </c>
      <c r="H65" s="2" t="str">
        <f t="shared" si="2"/>
        <v xml:space="preserve">0,3737 </v>
      </c>
      <c r="I65" s="2" t="s">
        <v>1493</v>
      </c>
      <c r="J65" s="2" t="str">
        <f t="shared" si="3"/>
        <v>0,064</v>
      </c>
      <c r="K65" s="2" t="str">
        <f t="shared" si="4"/>
        <v xml:space="preserve">0,375 </v>
      </c>
      <c r="L65" s="2" t="s">
        <v>972</v>
      </c>
      <c r="M65" s="2" t="str">
        <f t="shared" si="5"/>
        <v>53,998</v>
      </c>
      <c r="N65" s="2" t="str">
        <f t="shared" si="6"/>
        <v>40,98</v>
      </c>
    </row>
    <row r="66" spans="1:14" x14ac:dyDescent="0.25">
      <c r="A66" t="s">
        <v>251</v>
      </c>
      <c r="B66" t="s">
        <v>726</v>
      </c>
      <c r="C66" s="2">
        <v>98200</v>
      </c>
      <c r="D66" s="2">
        <v>13.8</v>
      </c>
      <c r="E66" s="4">
        <f t="shared" si="7"/>
        <v>3210.6500612203831</v>
      </c>
      <c r="F66" s="2" t="s">
        <v>1494</v>
      </c>
      <c r="G66" s="2" t="str">
        <f t="shared" si="1"/>
        <v>0,0078</v>
      </c>
      <c r="H66" s="2" t="str">
        <f t="shared" si="2"/>
        <v xml:space="preserve">0,0588 </v>
      </c>
      <c r="I66" s="2" t="s">
        <v>1495</v>
      </c>
      <c r="J66" s="2" t="str">
        <f t="shared" si="3"/>
        <v>0,009</v>
      </c>
      <c r="K66" s="2" t="str">
        <f t="shared" si="4"/>
        <v xml:space="preserve">0,059 </v>
      </c>
      <c r="L66" s="2" t="s">
        <v>977</v>
      </c>
      <c r="M66" s="2" t="str">
        <f t="shared" si="5"/>
        <v>3179,967</v>
      </c>
      <c r="N66" s="2" t="str">
        <f t="shared" si="6"/>
        <v>0,0</v>
      </c>
    </row>
    <row r="67" spans="1:14" x14ac:dyDescent="0.25">
      <c r="A67" t="s">
        <v>252</v>
      </c>
      <c r="B67" t="s">
        <v>727</v>
      </c>
      <c r="C67" s="2">
        <v>95301</v>
      </c>
      <c r="D67" s="2">
        <v>31.5</v>
      </c>
      <c r="E67" s="4">
        <f t="shared" si="7"/>
        <v>1531.8204932586182</v>
      </c>
      <c r="F67" s="2" t="s">
        <v>1496</v>
      </c>
      <c r="G67" s="2" t="str">
        <f t="shared" si="1"/>
        <v>0,0477</v>
      </c>
      <c r="H67" s="2" t="str">
        <f t="shared" si="2"/>
        <v xml:space="preserve">0,646 </v>
      </c>
      <c r="I67" s="2" t="s">
        <v>1497</v>
      </c>
      <c r="J67" s="2" t="str">
        <f t="shared" si="3"/>
        <v>0,054</v>
      </c>
      <c r="K67" s="2" t="str">
        <f t="shared" si="4"/>
        <v xml:space="preserve">0,647 </v>
      </c>
      <c r="L67" s="2" t="s">
        <v>980</v>
      </c>
      <c r="M67" s="2" t="str">
        <f t="shared" si="5"/>
        <v>150,0</v>
      </c>
      <c r="N67" s="2" t="str">
        <f t="shared" si="6"/>
        <v>40,98</v>
      </c>
    </row>
    <row r="68" spans="1:14" x14ac:dyDescent="0.25">
      <c r="A68" t="s">
        <v>253</v>
      </c>
      <c r="B68" t="s">
        <v>728</v>
      </c>
      <c r="C68" s="2">
        <v>95302</v>
      </c>
      <c r="D68" s="2">
        <v>31.5</v>
      </c>
      <c r="E68" s="4">
        <f t="shared" ref="E68:E99" si="8">+D68^2/SQRT(G68^2+H68^2)</f>
        <v>1531.8204932586182</v>
      </c>
      <c r="F68" s="2" t="s">
        <v>1496</v>
      </c>
      <c r="G68" s="2" t="str">
        <f t="shared" si="1"/>
        <v>0,0477</v>
      </c>
      <c r="H68" s="2" t="str">
        <f t="shared" si="2"/>
        <v xml:space="preserve">0,646 </v>
      </c>
      <c r="I68" s="2" t="s">
        <v>1497</v>
      </c>
      <c r="J68" s="2" t="str">
        <f t="shared" si="3"/>
        <v>0,054</v>
      </c>
      <c r="K68" s="2" t="str">
        <f t="shared" si="4"/>
        <v xml:space="preserve">0,647 </v>
      </c>
      <c r="L68" s="2" t="s">
        <v>980</v>
      </c>
      <c r="M68" s="2" t="str">
        <f t="shared" si="5"/>
        <v>150,0</v>
      </c>
      <c r="N68" s="2" t="str">
        <f t="shared" si="6"/>
        <v>40,98</v>
      </c>
    </row>
    <row r="69" spans="1:14" x14ac:dyDescent="0.25">
      <c r="A69" t="s">
        <v>254</v>
      </c>
      <c r="B69" t="s">
        <v>729</v>
      </c>
      <c r="C69" s="2">
        <v>92730</v>
      </c>
      <c r="D69" s="2">
        <v>150</v>
      </c>
      <c r="E69" s="4">
        <f t="shared" si="8"/>
        <v>2120.2358140602723</v>
      </c>
      <c r="F69" s="2" t="s">
        <v>1498</v>
      </c>
      <c r="G69" s="2" t="str">
        <f t="shared" ref="G69:G132" si="9">MID(F69,1,FIND("+",F69)-1)</f>
        <v>2,9944</v>
      </c>
      <c r="H69" s="2" t="str">
        <f t="shared" ref="H69:H132" si="10">MID(F69,FIND("+",F69)+2,100)</f>
        <v xml:space="preserve">10,1808 </v>
      </c>
      <c r="I69" s="2" t="s">
        <v>1499</v>
      </c>
      <c r="J69" s="2" t="str">
        <f t="shared" ref="J69:J132" si="11">MID(I69,1,FIND("+",I69)-1)</f>
        <v>3,109</v>
      </c>
      <c r="K69" s="2" t="str">
        <f t="shared" ref="K69:K132" si="12">MID(I69,FIND("+",I69)+2,100)</f>
        <v xml:space="preserve">10,189 </v>
      </c>
      <c r="L69" s="2" t="s">
        <v>1500</v>
      </c>
      <c r="M69" s="2" t="str">
        <f t="shared" ref="M69:M132" si="13">MID(L69,1,FIND("+",L69)-1)</f>
        <v>3,235</v>
      </c>
      <c r="N69" s="2" t="str">
        <f t="shared" ref="N69:N132" si="14">MID(L69,FIND("+",L69)+2,100)</f>
        <v>10,652</v>
      </c>
    </row>
    <row r="70" spans="1:14" x14ac:dyDescent="0.25">
      <c r="A70" t="s">
        <v>255</v>
      </c>
      <c r="B70" t="s">
        <v>729</v>
      </c>
      <c r="C70" s="2">
        <v>95730</v>
      </c>
      <c r="D70" s="2">
        <v>31.5</v>
      </c>
      <c r="E70" s="4">
        <f t="shared" si="8"/>
        <v>669.91937603669544</v>
      </c>
      <c r="F70" s="2" t="s">
        <v>1501</v>
      </c>
      <c r="G70" s="2" t="str">
        <f t="shared" si="9"/>
        <v>0,1433</v>
      </c>
      <c r="H70" s="2" t="str">
        <f t="shared" si="10"/>
        <v xml:space="preserve">1,4742 </v>
      </c>
      <c r="I70" s="2" t="s">
        <v>1502</v>
      </c>
      <c r="J70" s="2" t="str">
        <f t="shared" si="11"/>
        <v>0,148</v>
      </c>
      <c r="K70" s="2" t="str">
        <f t="shared" si="12"/>
        <v xml:space="preserve">1,475 </v>
      </c>
      <c r="L70" s="2" t="s">
        <v>1503</v>
      </c>
      <c r="M70" s="2" t="str">
        <f t="shared" si="13"/>
        <v>150,16</v>
      </c>
      <c r="N70" s="2" t="str">
        <f t="shared" si="14"/>
        <v>1,491</v>
      </c>
    </row>
    <row r="71" spans="1:14" x14ac:dyDescent="0.25">
      <c r="A71" t="s">
        <v>256</v>
      </c>
      <c r="B71" t="s">
        <v>730</v>
      </c>
      <c r="C71" s="2">
        <v>92460</v>
      </c>
      <c r="D71" s="2">
        <v>150</v>
      </c>
      <c r="E71" s="4">
        <f t="shared" si="8"/>
        <v>708.56023350053135</v>
      </c>
      <c r="F71" s="2" t="s">
        <v>1504</v>
      </c>
      <c r="G71" s="2" t="str">
        <f t="shared" si="9"/>
        <v>8,6838</v>
      </c>
      <c r="H71" s="2" t="str">
        <f t="shared" si="10"/>
        <v xml:space="preserve">30,5441 </v>
      </c>
      <c r="I71" s="2" t="s">
        <v>1505</v>
      </c>
      <c r="J71" s="2" t="str">
        <f t="shared" si="11"/>
        <v>8,778</v>
      </c>
      <c r="K71" s="2" t="str">
        <f t="shared" si="12"/>
        <v xml:space="preserve">30,572 </v>
      </c>
      <c r="L71" s="2" t="s">
        <v>1506</v>
      </c>
      <c r="M71" s="2" t="str">
        <f t="shared" si="13"/>
        <v>11,361</v>
      </c>
      <c r="N71" s="2" t="str">
        <f t="shared" si="14"/>
        <v>51,409</v>
      </c>
    </row>
    <row r="72" spans="1:14" x14ac:dyDescent="0.25">
      <c r="A72" t="s">
        <v>257</v>
      </c>
      <c r="B72" t="s">
        <v>731</v>
      </c>
      <c r="C72" s="2">
        <v>92450</v>
      </c>
      <c r="D72" s="2">
        <v>150</v>
      </c>
      <c r="E72" s="4">
        <f t="shared" si="8"/>
        <v>993.02506502810922</v>
      </c>
      <c r="F72" s="2" t="s">
        <v>1507</v>
      </c>
      <c r="G72" s="2" t="str">
        <f t="shared" si="9"/>
        <v>3,3084</v>
      </c>
      <c r="H72" s="2" t="str">
        <f t="shared" si="10"/>
        <v xml:space="preserve">22,4152 </v>
      </c>
      <c r="I72" s="2" t="s">
        <v>1508</v>
      </c>
      <c r="J72" s="2" t="str">
        <f t="shared" si="11"/>
        <v>3,41</v>
      </c>
      <c r="K72" s="2" t="str">
        <f t="shared" si="12"/>
        <v xml:space="preserve">22,44 </v>
      </c>
      <c r="L72" s="2" t="s">
        <v>1509</v>
      </c>
      <c r="M72" s="2" t="str">
        <f t="shared" si="13"/>
        <v>4,082</v>
      </c>
      <c r="N72" s="2" t="str">
        <f t="shared" si="14"/>
        <v>21,449</v>
      </c>
    </row>
    <row r="73" spans="1:14" x14ac:dyDescent="0.25">
      <c r="A73" t="s">
        <v>258</v>
      </c>
      <c r="B73" t="s">
        <v>731</v>
      </c>
      <c r="C73" s="2">
        <v>94450</v>
      </c>
      <c r="D73" s="2">
        <v>63</v>
      </c>
      <c r="E73" s="4">
        <f t="shared" si="8"/>
        <v>435.72785075638632</v>
      </c>
      <c r="F73" s="2" t="s">
        <v>1510</v>
      </c>
      <c r="G73" s="2" t="str">
        <f t="shared" si="9"/>
        <v>1,3169</v>
      </c>
      <c r="H73" s="2" t="str">
        <f t="shared" si="10"/>
        <v xml:space="preserve">9,0132 </v>
      </c>
      <c r="I73" s="2" t="s">
        <v>1511</v>
      </c>
      <c r="J73" s="2" t="str">
        <f t="shared" si="11"/>
        <v>1,334</v>
      </c>
      <c r="K73" s="2" t="str">
        <f t="shared" si="12"/>
        <v xml:space="preserve">9,015 </v>
      </c>
      <c r="L73" s="2" t="s">
        <v>1512</v>
      </c>
      <c r="M73" s="2" t="str">
        <f t="shared" si="13"/>
        <v>0,206</v>
      </c>
      <c r="N73" s="2" t="str">
        <f t="shared" si="14"/>
        <v>2,769</v>
      </c>
    </row>
    <row r="74" spans="1:14" x14ac:dyDescent="0.25">
      <c r="A74" t="s">
        <v>259</v>
      </c>
      <c r="B74" t="s">
        <v>731</v>
      </c>
      <c r="C74" s="2">
        <v>95450</v>
      </c>
      <c r="D74" s="2">
        <v>31.5</v>
      </c>
      <c r="E74" s="4">
        <f t="shared" si="8"/>
        <v>246.5280920113461</v>
      </c>
      <c r="F74" s="2" t="s">
        <v>1513</v>
      </c>
      <c r="G74" s="2" t="str">
        <f t="shared" si="9"/>
        <v>0,2389</v>
      </c>
      <c r="H74" s="2" t="str">
        <f t="shared" si="10"/>
        <v xml:space="preserve">4,0178 </v>
      </c>
      <c r="I74" s="2" t="s">
        <v>1514</v>
      </c>
      <c r="J74" s="2" t="str">
        <f t="shared" si="11"/>
        <v>0,243</v>
      </c>
      <c r="K74" s="2" t="str">
        <f t="shared" si="12"/>
        <v xml:space="preserve">4,019 </v>
      </c>
      <c r="L74" s="2" t="s">
        <v>806</v>
      </c>
      <c r="M74" s="2" t="str">
        <f t="shared" si="13"/>
        <v>155,228</v>
      </c>
      <c r="N74" s="2" t="str">
        <f t="shared" si="14"/>
        <v>44,93</v>
      </c>
    </row>
    <row r="75" spans="1:14" x14ac:dyDescent="0.25">
      <c r="A75" t="s">
        <v>260</v>
      </c>
      <c r="B75" t="s">
        <v>732</v>
      </c>
      <c r="C75" s="2">
        <v>92480</v>
      </c>
      <c r="D75" s="2">
        <v>150</v>
      </c>
      <c r="E75" s="4">
        <f t="shared" si="8"/>
        <v>1241.5825857410487</v>
      </c>
      <c r="F75" s="2" t="s">
        <v>1515</v>
      </c>
      <c r="G75" s="2" t="str">
        <f t="shared" si="9"/>
        <v>2,5382</v>
      </c>
      <c r="H75" s="2" t="str">
        <f t="shared" si="10"/>
        <v xml:space="preserve">17,9434 </v>
      </c>
      <c r="I75" s="2" t="s">
        <v>1516</v>
      </c>
      <c r="J75" s="2" t="str">
        <f t="shared" si="11"/>
        <v>2,638</v>
      </c>
      <c r="K75" s="2" t="str">
        <f t="shared" si="12"/>
        <v xml:space="preserve">17,962 </v>
      </c>
      <c r="L75" s="2" t="s">
        <v>1517</v>
      </c>
      <c r="M75" s="2" t="str">
        <f t="shared" si="13"/>
        <v>0,585</v>
      </c>
      <c r="N75" s="2" t="str">
        <f t="shared" si="14"/>
        <v>7,556</v>
      </c>
    </row>
    <row r="76" spans="1:14" x14ac:dyDescent="0.25">
      <c r="A76" t="s">
        <v>261</v>
      </c>
      <c r="B76" t="s">
        <v>733</v>
      </c>
      <c r="C76" s="2">
        <v>92640</v>
      </c>
      <c r="D76" s="2">
        <v>150</v>
      </c>
      <c r="E76" s="4">
        <f t="shared" si="8"/>
        <v>902.60014647146306</v>
      </c>
      <c r="F76" s="2" t="s">
        <v>1518</v>
      </c>
      <c r="G76" s="2" t="str">
        <f t="shared" si="9"/>
        <v>10,1677</v>
      </c>
      <c r="H76" s="2" t="str">
        <f t="shared" si="10"/>
        <v xml:space="preserve">22,7601 </v>
      </c>
      <c r="I76" s="2" t="s">
        <v>1519</v>
      </c>
      <c r="J76" s="2" t="str">
        <f t="shared" si="11"/>
        <v>10,32</v>
      </c>
      <c r="K76" s="2" t="str">
        <f t="shared" si="12"/>
        <v xml:space="preserve">22,785 </v>
      </c>
      <c r="L76" s="2" t="s">
        <v>1520</v>
      </c>
      <c r="M76" s="2" t="str">
        <f t="shared" si="13"/>
        <v>7,265</v>
      </c>
      <c r="N76" s="2" t="str">
        <f t="shared" si="14"/>
        <v>31,61</v>
      </c>
    </row>
    <row r="77" spans="1:14" x14ac:dyDescent="0.25">
      <c r="A77" t="s">
        <v>262</v>
      </c>
      <c r="B77" t="s">
        <v>733</v>
      </c>
      <c r="C77" s="2">
        <v>95640</v>
      </c>
      <c r="D77" s="2">
        <v>31.5</v>
      </c>
      <c r="E77" s="4">
        <f t="shared" si="8"/>
        <v>449.79381988450456</v>
      </c>
      <c r="F77" s="2" t="s">
        <v>1521</v>
      </c>
      <c r="G77" s="2" t="str">
        <f t="shared" si="9"/>
        <v>0,503</v>
      </c>
      <c r="H77" s="2" t="str">
        <f t="shared" si="10"/>
        <v xml:space="preserve">2,1479 </v>
      </c>
      <c r="I77" s="2" t="s">
        <v>1522</v>
      </c>
      <c r="J77" s="2" t="str">
        <f t="shared" si="11"/>
        <v>0,51</v>
      </c>
      <c r="K77" s="2" t="str">
        <f t="shared" si="12"/>
        <v xml:space="preserve">2,149 </v>
      </c>
      <c r="L77" s="2" t="s">
        <v>1006</v>
      </c>
      <c r="M77" s="2" t="str">
        <f t="shared" si="13"/>
        <v>150,016</v>
      </c>
      <c r="N77" s="2" t="str">
        <f t="shared" si="14"/>
        <v>0,324</v>
      </c>
    </row>
    <row r="78" spans="1:14" x14ac:dyDescent="0.25">
      <c r="A78" t="s">
        <v>263</v>
      </c>
      <c r="B78" t="s">
        <v>734</v>
      </c>
      <c r="C78" s="2">
        <v>94820</v>
      </c>
      <c r="D78" s="2">
        <v>63</v>
      </c>
      <c r="E78" s="4">
        <f t="shared" si="8"/>
        <v>478.67011928485158</v>
      </c>
      <c r="F78" s="2" t="s">
        <v>1523</v>
      </c>
      <c r="G78" s="2" t="str">
        <f t="shared" si="9"/>
        <v>2,7526</v>
      </c>
      <c r="H78" s="2" t="str">
        <f t="shared" si="10"/>
        <v xml:space="preserve">7,8215 </v>
      </c>
      <c r="I78" s="2" t="s">
        <v>1524</v>
      </c>
      <c r="J78" s="2" t="str">
        <f t="shared" si="11"/>
        <v>2,774</v>
      </c>
      <c r="K78" s="2" t="str">
        <f t="shared" si="12"/>
        <v xml:space="preserve">7,824 </v>
      </c>
      <c r="L78" s="2" t="s">
        <v>1525</v>
      </c>
      <c r="M78" s="2" t="str">
        <f t="shared" si="13"/>
        <v>2,892</v>
      </c>
      <c r="N78" s="2" t="str">
        <f t="shared" si="14"/>
        <v>9,773</v>
      </c>
    </row>
    <row r="79" spans="1:14" x14ac:dyDescent="0.25">
      <c r="A79" t="s">
        <v>264</v>
      </c>
      <c r="B79" t="s">
        <v>734</v>
      </c>
      <c r="C79" s="2">
        <v>95820</v>
      </c>
      <c r="D79" s="2">
        <v>31.5</v>
      </c>
      <c r="E79" s="4">
        <f t="shared" si="8"/>
        <v>231.27896444333481</v>
      </c>
      <c r="F79" s="2" t="s">
        <v>1526</v>
      </c>
      <c r="G79" s="2" t="str">
        <f t="shared" si="9"/>
        <v>0,808</v>
      </c>
      <c r="H79" s="2" t="str">
        <f t="shared" si="10"/>
        <v xml:space="preserve">4,2135 </v>
      </c>
      <c r="I79" s="2" t="s">
        <v>1527</v>
      </c>
      <c r="J79" s="2" t="str">
        <f t="shared" si="11"/>
        <v>0,813</v>
      </c>
      <c r="K79" s="2" t="str">
        <f t="shared" si="12"/>
        <v xml:space="preserve">4,214 </v>
      </c>
      <c r="L79" s="2" t="s">
        <v>1528</v>
      </c>
      <c r="M79" s="2" t="str">
        <f t="shared" si="13"/>
        <v>150,052</v>
      </c>
      <c r="N79" s="2" t="str">
        <f t="shared" si="14"/>
        <v>0,679</v>
      </c>
    </row>
    <row r="80" spans="1:14" x14ac:dyDescent="0.25">
      <c r="A80" t="s">
        <v>265</v>
      </c>
      <c r="B80" t="s">
        <v>735</v>
      </c>
      <c r="C80" s="2">
        <v>92921</v>
      </c>
      <c r="D80" s="2">
        <v>150</v>
      </c>
      <c r="E80" s="4">
        <f t="shared" si="8"/>
        <v>640.10197453309752</v>
      </c>
      <c r="F80" s="2" t="s">
        <v>1529</v>
      </c>
      <c r="G80" s="2" t="str">
        <f t="shared" si="9"/>
        <v>12,8308</v>
      </c>
      <c r="H80" s="2" t="str">
        <f t="shared" si="10"/>
        <v xml:space="preserve">32,7252 </v>
      </c>
      <c r="I80" s="2" t="s">
        <v>1530</v>
      </c>
      <c r="J80" s="2" t="str">
        <f t="shared" si="11"/>
        <v>12,957</v>
      </c>
      <c r="K80" s="2" t="str">
        <f t="shared" si="12"/>
        <v xml:space="preserve">32,725 </v>
      </c>
      <c r="L80" s="2" t="s">
        <v>1531</v>
      </c>
      <c r="M80" s="2" t="str">
        <f t="shared" si="13"/>
        <v>16,725</v>
      </c>
      <c r="N80" s="2" t="str">
        <f t="shared" si="14"/>
        <v>53,474</v>
      </c>
    </row>
    <row r="81" spans="1:14" x14ac:dyDescent="0.25">
      <c r="A81" t="s">
        <v>266</v>
      </c>
      <c r="B81" t="s">
        <v>736</v>
      </c>
      <c r="C81" s="2">
        <v>90100</v>
      </c>
      <c r="D81" s="2">
        <v>500</v>
      </c>
      <c r="E81" s="4">
        <f t="shared" si="8"/>
        <v>8436.3336488310597</v>
      </c>
      <c r="F81" s="2" t="s">
        <v>1532</v>
      </c>
      <c r="G81" s="2" t="str">
        <f t="shared" si="9"/>
        <v>6,9072</v>
      </c>
      <c r="H81" s="2" t="str">
        <f t="shared" si="10"/>
        <v xml:space="preserve">28,8175 </v>
      </c>
      <c r="I81" s="2" t="s">
        <v>1533</v>
      </c>
      <c r="J81" s="2" t="str">
        <f t="shared" si="11"/>
        <v>8,381</v>
      </c>
      <c r="K81" s="2" t="str">
        <f t="shared" si="12"/>
        <v xml:space="preserve">29,083 </v>
      </c>
      <c r="L81" s="2" t="s">
        <v>1534</v>
      </c>
      <c r="M81" s="2" t="str">
        <f t="shared" si="13"/>
        <v>1,714</v>
      </c>
      <c r="N81" s="2" t="str">
        <f t="shared" si="14"/>
        <v>14,499</v>
      </c>
    </row>
    <row r="82" spans="1:14" x14ac:dyDescent="0.25">
      <c r="A82" t="s">
        <v>267</v>
      </c>
      <c r="B82" t="s">
        <v>736</v>
      </c>
      <c r="C82" s="2">
        <v>92100</v>
      </c>
      <c r="D82" s="2">
        <v>150</v>
      </c>
      <c r="E82" s="4">
        <f t="shared" si="8"/>
        <v>6957.3857947227452</v>
      </c>
      <c r="F82" s="2" t="s">
        <v>1535</v>
      </c>
      <c r="G82" s="2" t="str">
        <f t="shared" si="9"/>
        <v>0,8966</v>
      </c>
      <c r="H82" s="2" t="str">
        <f t="shared" si="10"/>
        <v xml:space="preserve">3,1072 </v>
      </c>
      <c r="I82" s="2" t="s">
        <v>1536</v>
      </c>
      <c r="J82" s="2" t="str">
        <f t="shared" si="11"/>
        <v>1,039</v>
      </c>
      <c r="K82" s="2" t="str">
        <f t="shared" si="12"/>
        <v xml:space="preserve">3,132 </v>
      </c>
      <c r="L82" s="2" t="s">
        <v>1537</v>
      </c>
      <c r="M82" s="2" t="str">
        <f t="shared" si="13"/>
        <v>0,244</v>
      </c>
      <c r="N82" s="2" t="str">
        <f t="shared" si="14"/>
        <v>1,103</v>
      </c>
    </row>
    <row r="83" spans="1:14" x14ac:dyDescent="0.25">
      <c r="A83" t="s">
        <v>268</v>
      </c>
      <c r="B83" t="s">
        <v>736</v>
      </c>
      <c r="C83" s="2">
        <v>95102</v>
      </c>
      <c r="D83" s="2">
        <v>31.5</v>
      </c>
      <c r="E83" s="4">
        <f t="shared" si="8"/>
        <v>859.14500564587684</v>
      </c>
      <c r="F83" s="2" t="s">
        <v>1538</v>
      </c>
      <c r="G83" s="2" t="str">
        <f t="shared" si="9"/>
        <v>0,0574</v>
      </c>
      <c r="H83" s="2" t="str">
        <f t="shared" si="10"/>
        <v xml:space="preserve">1,1535 </v>
      </c>
      <c r="I83" s="2" t="s">
        <v>1539</v>
      </c>
      <c r="J83" s="2" t="str">
        <f t="shared" si="11"/>
        <v>0,064</v>
      </c>
      <c r="K83" s="2" t="str">
        <f t="shared" si="12"/>
        <v xml:space="preserve">1,155 </v>
      </c>
      <c r="L83" s="2" t="s">
        <v>1540</v>
      </c>
      <c r="M83" s="2" t="str">
        <f t="shared" si="13"/>
        <v>108,027</v>
      </c>
      <c r="N83" s="2" t="str">
        <f t="shared" si="14"/>
        <v>1,069</v>
      </c>
    </row>
    <row r="84" spans="1:14" x14ac:dyDescent="0.25">
      <c r="A84" t="s">
        <v>269</v>
      </c>
      <c r="B84" t="s">
        <v>737</v>
      </c>
      <c r="C84" s="2">
        <v>90200</v>
      </c>
      <c r="D84" s="2">
        <v>500</v>
      </c>
      <c r="E84" s="4">
        <f t="shared" si="8"/>
        <v>8470.239020605708</v>
      </c>
      <c r="F84" s="2" t="s">
        <v>1541</v>
      </c>
      <c r="G84" s="2" t="str">
        <f t="shared" si="9"/>
        <v>6,7141</v>
      </c>
      <c r="H84" s="2" t="str">
        <f t="shared" si="10"/>
        <v xml:space="preserve">28,7413 </v>
      </c>
      <c r="I84" s="2" t="s">
        <v>1542</v>
      </c>
      <c r="J84" s="2" t="str">
        <f t="shared" si="11"/>
        <v>8,195</v>
      </c>
      <c r="K84" s="2" t="str">
        <f t="shared" si="12"/>
        <v xml:space="preserve">29,013 </v>
      </c>
      <c r="L84" s="2" t="s">
        <v>1543</v>
      </c>
      <c r="M84" s="2" t="str">
        <f t="shared" si="13"/>
        <v>1,805</v>
      </c>
      <c r="N84" s="2" t="str">
        <f t="shared" si="14"/>
        <v>15,233</v>
      </c>
    </row>
    <row r="85" spans="1:14" x14ac:dyDescent="0.25">
      <c r="A85" t="s">
        <v>270</v>
      </c>
      <c r="B85" t="s">
        <v>737</v>
      </c>
      <c r="C85" s="2">
        <v>92200</v>
      </c>
      <c r="D85" s="2">
        <v>150</v>
      </c>
      <c r="E85" s="4">
        <f t="shared" si="8"/>
        <v>6494.2453786868573</v>
      </c>
      <c r="F85" s="2" t="s">
        <v>1544</v>
      </c>
      <c r="G85" s="2" t="str">
        <f t="shared" si="9"/>
        <v>0,8807</v>
      </c>
      <c r="H85" s="2" t="str">
        <f t="shared" si="10"/>
        <v xml:space="preserve">3,3508 </v>
      </c>
      <c r="I85" s="2" t="s">
        <v>1545</v>
      </c>
      <c r="J85" s="2" t="str">
        <f t="shared" si="11"/>
        <v>1,022</v>
      </c>
      <c r="K85" s="2" t="str">
        <f t="shared" si="12"/>
        <v xml:space="preserve">3,375 </v>
      </c>
      <c r="L85" s="2" t="s">
        <v>1546</v>
      </c>
      <c r="M85" s="2" t="str">
        <f t="shared" si="13"/>
        <v>0,114</v>
      </c>
      <c r="N85" s="2" t="str">
        <f t="shared" si="14"/>
        <v>1,102</v>
      </c>
    </row>
    <row r="86" spans="1:14" x14ac:dyDescent="0.25">
      <c r="A86" t="s">
        <v>271</v>
      </c>
      <c r="B86" t="s">
        <v>737</v>
      </c>
      <c r="C86" s="2">
        <v>95200</v>
      </c>
      <c r="D86" s="2">
        <v>31.5</v>
      </c>
      <c r="E86" s="4">
        <f t="shared" si="8"/>
        <v>894.99231487273414</v>
      </c>
      <c r="F86" s="2" t="s">
        <v>1547</v>
      </c>
      <c r="G86" s="2" t="str">
        <f t="shared" si="9"/>
        <v>0,0626</v>
      </c>
      <c r="H86" s="2" t="str">
        <f t="shared" si="10"/>
        <v xml:space="preserve">1,1069 </v>
      </c>
      <c r="I86" s="2" t="s">
        <v>1548</v>
      </c>
      <c r="J86" s="2" t="str">
        <f t="shared" si="11"/>
        <v>0,069</v>
      </c>
      <c r="K86" s="2" t="str">
        <f t="shared" si="12"/>
        <v xml:space="preserve">1,108 </v>
      </c>
      <c r="L86" s="2" t="s">
        <v>1033</v>
      </c>
      <c r="M86" s="2" t="str">
        <f t="shared" si="13"/>
        <v>150,065</v>
      </c>
      <c r="N86" s="2" t="str">
        <f t="shared" si="14"/>
        <v>1,156</v>
      </c>
    </row>
    <row r="87" spans="1:14" x14ac:dyDescent="0.25">
      <c r="A87" t="s">
        <v>272</v>
      </c>
      <c r="B87" t="s">
        <v>738</v>
      </c>
      <c r="C87" s="2">
        <v>92210</v>
      </c>
      <c r="D87" s="2">
        <v>150</v>
      </c>
      <c r="E87" s="4">
        <f t="shared" si="8"/>
        <v>6499.4183235314886</v>
      </c>
      <c r="F87" s="2" t="s">
        <v>1549</v>
      </c>
      <c r="G87" s="2" t="str">
        <f t="shared" si="9"/>
        <v>0,9706</v>
      </c>
      <c r="H87" s="2" t="str">
        <f t="shared" si="10"/>
        <v xml:space="preserve">3,323 </v>
      </c>
      <c r="I87" s="2" t="s">
        <v>1550</v>
      </c>
      <c r="J87" s="2" t="str">
        <f t="shared" si="11"/>
        <v>1,119</v>
      </c>
      <c r="K87" s="2" t="str">
        <f t="shared" si="12"/>
        <v xml:space="preserve">3,355 </v>
      </c>
      <c r="L87" s="2" t="s">
        <v>1551</v>
      </c>
      <c r="M87" s="2" t="str">
        <f t="shared" si="13"/>
        <v>1,072</v>
      </c>
      <c r="N87" s="2" t="str">
        <f t="shared" si="14"/>
        <v>1,835</v>
      </c>
    </row>
    <row r="88" spans="1:14" x14ac:dyDescent="0.25">
      <c r="A88" t="s">
        <v>273</v>
      </c>
      <c r="B88" t="s">
        <v>738</v>
      </c>
      <c r="C88" s="2">
        <v>95210</v>
      </c>
      <c r="D88" s="2">
        <v>31.5</v>
      </c>
      <c r="E88" s="4">
        <f t="shared" si="8"/>
        <v>1278.2895116643695</v>
      </c>
      <c r="F88" s="2" t="s">
        <v>1552</v>
      </c>
      <c r="G88" s="2" t="str">
        <f t="shared" si="9"/>
        <v>0,0575</v>
      </c>
      <c r="H88" s="2" t="str">
        <f t="shared" si="10"/>
        <v xml:space="preserve">0,7741 </v>
      </c>
      <c r="I88" s="2" t="s">
        <v>1553</v>
      </c>
      <c r="J88" s="2" t="str">
        <f t="shared" si="11"/>
        <v>0,064</v>
      </c>
      <c r="K88" s="2" t="str">
        <f t="shared" si="12"/>
        <v xml:space="preserve">0,776 </v>
      </c>
      <c r="L88" s="2" t="s">
        <v>1039</v>
      </c>
      <c r="M88" s="2" t="str">
        <f t="shared" si="13"/>
        <v>78,021</v>
      </c>
      <c r="N88" s="2" t="str">
        <f t="shared" si="14"/>
        <v>0,149</v>
      </c>
    </row>
    <row r="89" spans="1:14" x14ac:dyDescent="0.25">
      <c r="A89" t="s">
        <v>274</v>
      </c>
      <c r="B89" t="s">
        <v>739</v>
      </c>
      <c r="C89" s="2">
        <v>92240</v>
      </c>
      <c r="D89" s="2">
        <v>150</v>
      </c>
      <c r="E89" s="4">
        <f t="shared" si="8"/>
        <v>6818.9802773512047</v>
      </c>
      <c r="F89" s="2" t="s">
        <v>1554</v>
      </c>
      <c r="G89" s="2" t="str">
        <f t="shared" si="9"/>
        <v>0,9852</v>
      </c>
      <c r="H89" s="2" t="str">
        <f t="shared" si="10"/>
        <v xml:space="preserve">3,1491 </v>
      </c>
      <c r="I89" s="2" t="s">
        <v>1555</v>
      </c>
      <c r="J89" s="2" t="str">
        <f t="shared" si="11"/>
        <v>1,129</v>
      </c>
      <c r="K89" s="2" t="str">
        <f t="shared" si="12"/>
        <v xml:space="preserve">3,174 </v>
      </c>
      <c r="L89" s="2" t="s">
        <v>1556</v>
      </c>
      <c r="M89" s="2" t="str">
        <f t="shared" si="13"/>
        <v>0,539</v>
      </c>
      <c r="N89" s="2" t="str">
        <f t="shared" si="14"/>
        <v>1,094</v>
      </c>
    </row>
    <row r="90" spans="1:14" x14ac:dyDescent="0.25">
      <c r="A90" t="s">
        <v>275</v>
      </c>
      <c r="B90" t="s">
        <v>740</v>
      </c>
      <c r="C90" s="2">
        <v>95261</v>
      </c>
      <c r="D90" s="2">
        <v>31.5</v>
      </c>
      <c r="E90" s="4">
        <f t="shared" si="8"/>
        <v>856.61035151860517</v>
      </c>
      <c r="F90" s="2" t="s">
        <v>1557</v>
      </c>
      <c r="G90" s="2" t="str">
        <f t="shared" si="9"/>
        <v>0,0598</v>
      </c>
      <c r="H90" s="2" t="str">
        <f t="shared" si="10"/>
        <v xml:space="preserve">1,1568 </v>
      </c>
      <c r="I90" s="2" t="s">
        <v>1558</v>
      </c>
      <c r="J90" s="2" t="str">
        <f t="shared" si="11"/>
        <v>0,066</v>
      </c>
      <c r="K90" s="2" t="str">
        <f t="shared" si="12"/>
        <v xml:space="preserve">1,158 </v>
      </c>
      <c r="L90" s="2" t="s">
        <v>1559</v>
      </c>
      <c r="M90" s="2" t="str">
        <f t="shared" si="13"/>
        <v>0,052</v>
      </c>
      <c r="N90" s="2" t="str">
        <f t="shared" si="14"/>
        <v>1,068</v>
      </c>
    </row>
    <row r="91" spans="1:14" x14ac:dyDescent="0.25">
      <c r="A91" t="s">
        <v>276</v>
      </c>
      <c r="B91" t="s">
        <v>741</v>
      </c>
      <c r="C91" s="2">
        <v>92310</v>
      </c>
      <c r="D91" s="2">
        <v>150</v>
      </c>
      <c r="E91" s="4">
        <f t="shared" si="8"/>
        <v>6453.2640225588138</v>
      </c>
      <c r="F91" s="2" t="s">
        <v>1560</v>
      </c>
      <c r="G91" s="2" t="str">
        <f t="shared" si="9"/>
        <v>1,0621</v>
      </c>
      <c r="H91" s="2" t="str">
        <f t="shared" si="10"/>
        <v xml:space="preserve">3,3209 </v>
      </c>
      <c r="I91" s="2" t="s">
        <v>1561</v>
      </c>
      <c r="J91" s="2" t="str">
        <f t="shared" si="11"/>
        <v>1,204</v>
      </c>
      <c r="K91" s="2" t="str">
        <f t="shared" si="12"/>
        <v xml:space="preserve">3,344 </v>
      </c>
      <c r="L91" s="2" t="s">
        <v>1562</v>
      </c>
      <c r="M91" s="2" t="str">
        <f t="shared" si="13"/>
        <v>0,682</v>
      </c>
      <c r="N91" s="2" t="str">
        <f t="shared" si="14"/>
        <v>1,277</v>
      </c>
    </row>
    <row r="92" spans="1:14" x14ac:dyDescent="0.25">
      <c r="A92" t="s">
        <v>277</v>
      </c>
      <c r="B92" t="s">
        <v>741</v>
      </c>
      <c r="C92" s="2">
        <v>96310</v>
      </c>
      <c r="D92" s="2">
        <v>22</v>
      </c>
      <c r="E92" s="4">
        <f t="shared" si="8"/>
        <v>574.97317369056884</v>
      </c>
      <c r="F92" s="2" t="s">
        <v>1563</v>
      </c>
      <c r="G92" s="2" t="str">
        <f t="shared" si="9"/>
        <v>0,0312</v>
      </c>
      <c r="H92" s="2" t="str">
        <f t="shared" si="10"/>
        <v xml:space="preserve">0,8412 </v>
      </c>
      <c r="I92" s="2" t="s">
        <v>1564</v>
      </c>
      <c r="J92" s="2" t="str">
        <f t="shared" si="11"/>
        <v>0,034</v>
      </c>
      <c r="K92" s="2" t="str">
        <f t="shared" si="12"/>
        <v xml:space="preserve">0,842 </v>
      </c>
      <c r="L92" s="2" t="s">
        <v>1051</v>
      </c>
      <c r="M92" s="2" t="str">
        <f t="shared" si="13"/>
        <v>165,023</v>
      </c>
      <c r="N92" s="2" t="str">
        <f t="shared" si="14"/>
        <v>0,748</v>
      </c>
    </row>
    <row r="93" spans="1:14" x14ac:dyDescent="0.25">
      <c r="A93" t="s">
        <v>278</v>
      </c>
      <c r="B93" t="s">
        <v>741</v>
      </c>
      <c r="C93" s="2">
        <v>95310</v>
      </c>
      <c r="D93" s="2">
        <v>31.5</v>
      </c>
      <c r="E93" s="4">
        <f t="shared" si="8"/>
        <v>455.2271951997871</v>
      </c>
      <c r="F93" s="2" t="s">
        <v>1565</v>
      </c>
      <c r="G93" s="2" t="str">
        <f t="shared" si="9"/>
        <v>0,083</v>
      </c>
      <c r="H93" s="2" t="str">
        <f t="shared" si="10"/>
        <v xml:space="preserve">2,1781 </v>
      </c>
      <c r="I93" s="2" t="s">
        <v>1566</v>
      </c>
      <c r="J93" s="2" t="str">
        <f t="shared" si="11"/>
        <v>0,089</v>
      </c>
      <c r="K93" s="2" t="str">
        <f t="shared" si="12"/>
        <v xml:space="preserve">2,179 </v>
      </c>
      <c r="L93" s="2" t="s">
        <v>1567</v>
      </c>
      <c r="M93" s="2" t="str">
        <f t="shared" si="13"/>
        <v>54,064</v>
      </c>
      <c r="N93" s="2" t="str">
        <f t="shared" si="14"/>
        <v>2,098</v>
      </c>
    </row>
    <row r="94" spans="1:14" x14ac:dyDescent="0.25">
      <c r="A94" t="s">
        <v>279</v>
      </c>
      <c r="B94" t="s">
        <v>742</v>
      </c>
      <c r="C94" s="2">
        <v>92320</v>
      </c>
      <c r="D94" s="2">
        <v>150</v>
      </c>
      <c r="E94" s="4">
        <f t="shared" si="8"/>
        <v>6377.2052088534319</v>
      </c>
      <c r="F94" s="2" t="s">
        <v>1568</v>
      </c>
      <c r="G94" s="2" t="str">
        <f t="shared" si="9"/>
        <v>1,0776</v>
      </c>
      <c r="H94" s="2" t="str">
        <f t="shared" si="10"/>
        <v xml:space="preserve">3,3596 </v>
      </c>
      <c r="I94" s="2" t="s">
        <v>1569</v>
      </c>
      <c r="J94" s="2" t="str">
        <f t="shared" si="11"/>
        <v>1,22</v>
      </c>
      <c r="K94" s="2" t="str">
        <f t="shared" si="12"/>
        <v xml:space="preserve">3,384 </v>
      </c>
      <c r="L94" s="2" t="s">
        <v>1570</v>
      </c>
      <c r="M94" s="2" t="str">
        <f t="shared" si="13"/>
        <v>0,786</v>
      </c>
      <c r="N94" s="2" t="str">
        <f t="shared" si="14"/>
        <v>1,294</v>
      </c>
    </row>
    <row r="95" spans="1:14" x14ac:dyDescent="0.25">
      <c r="A95" t="s">
        <v>280</v>
      </c>
      <c r="B95" t="s">
        <v>742</v>
      </c>
      <c r="C95" s="2">
        <v>96320</v>
      </c>
      <c r="D95" s="2">
        <v>22</v>
      </c>
      <c r="E95" s="4">
        <f t="shared" si="8"/>
        <v>800.0910475740867</v>
      </c>
      <c r="F95" s="2" t="s">
        <v>1571</v>
      </c>
      <c r="G95" s="2" t="str">
        <f t="shared" si="9"/>
        <v>0,0317</v>
      </c>
      <c r="H95" s="2" t="str">
        <f t="shared" si="10"/>
        <v xml:space="preserve">0,6041 </v>
      </c>
      <c r="I95" s="2" t="s">
        <v>1572</v>
      </c>
      <c r="J95" s="2" t="str">
        <f t="shared" si="11"/>
        <v>0,035</v>
      </c>
      <c r="K95" s="2" t="str">
        <f t="shared" si="12"/>
        <v xml:space="preserve">0,605 </v>
      </c>
      <c r="L95" s="2" t="s">
        <v>1060</v>
      </c>
      <c r="M95" s="2" t="str">
        <f t="shared" si="13"/>
        <v>54,025</v>
      </c>
      <c r="N95" s="2" t="str">
        <f t="shared" si="14"/>
        <v>0,526</v>
      </c>
    </row>
    <row r="96" spans="1:14" x14ac:dyDescent="0.25">
      <c r="A96" t="s">
        <v>281</v>
      </c>
      <c r="B96" t="s">
        <v>743</v>
      </c>
      <c r="C96" s="2">
        <v>92330</v>
      </c>
      <c r="D96" s="2">
        <v>150</v>
      </c>
      <c r="E96" s="4">
        <f t="shared" si="8"/>
        <v>6352.6253302082914</v>
      </c>
      <c r="F96" s="2" t="s">
        <v>1573</v>
      </c>
      <c r="G96" s="2" t="str">
        <f t="shared" si="9"/>
        <v>1,0689</v>
      </c>
      <c r="H96" s="2" t="str">
        <f t="shared" si="10"/>
        <v xml:space="preserve">3,3767 </v>
      </c>
      <c r="I96" s="2" t="s">
        <v>1574</v>
      </c>
      <c r="J96" s="2" t="str">
        <f t="shared" si="11"/>
        <v>1,21</v>
      </c>
      <c r="K96" s="2" t="str">
        <f t="shared" si="12"/>
        <v xml:space="preserve">3,4 </v>
      </c>
      <c r="L96" s="2" t="s">
        <v>1575</v>
      </c>
      <c r="M96" s="2" t="str">
        <f t="shared" si="13"/>
        <v>0,721</v>
      </c>
      <c r="N96" s="2" t="str">
        <f t="shared" si="14"/>
        <v>1,354</v>
      </c>
    </row>
    <row r="97" spans="1:14" x14ac:dyDescent="0.25">
      <c r="A97" t="s">
        <v>282</v>
      </c>
      <c r="B97" t="s">
        <v>743</v>
      </c>
      <c r="C97" s="2">
        <v>96330</v>
      </c>
      <c r="D97" s="2">
        <v>22</v>
      </c>
      <c r="E97" s="4">
        <f t="shared" si="8"/>
        <v>574.81878391104567</v>
      </c>
      <c r="F97" s="2" t="s">
        <v>1576</v>
      </c>
      <c r="G97" s="2" t="str">
        <f t="shared" si="9"/>
        <v>0,0319</v>
      </c>
      <c r="H97" s="2" t="str">
        <f t="shared" si="10"/>
        <v xml:space="preserve">0,8414 </v>
      </c>
      <c r="I97" s="2" t="s">
        <v>1577</v>
      </c>
      <c r="J97" s="2" t="str">
        <f t="shared" si="11"/>
        <v>0,035</v>
      </c>
      <c r="K97" s="2" t="str">
        <f t="shared" si="12"/>
        <v xml:space="preserve">0,842 </v>
      </c>
      <c r="L97" s="2" t="s">
        <v>1578</v>
      </c>
      <c r="M97" s="2" t="str">
        <f t="shared" si="13"/>
        <v>165,024</v>
      </c>
      <c r="N97" s="2" t="str">
        <f t="shared" si="14"/>
        <v>0,749</v>
      </c>
    </row>
    <row r="98" spans="1:14" x14ac:dyDescent="0.25">
      <c r="A98" t="s">
        <v>283</v>
      </c>
      <c r="B98" t="s">
        <v>743</v>
      </c>
      <c r="C98" s="2">
        <v>95330</v>
      </c>
      <c r="D98" s="2">
        <v>31.5</v>
      </c>
      <c r="E98" s="4">
        <f t="shared" si="8"/>
        <v>1248.5950870572838</v>
      </c>
      <c r="F98" s="2" t="s">
        <v>1579</v>
      </c>
      <c r="G98" s="2" t="str">
        <f t="shared" si="9"/>
        <v>0,059</v>
      </c>
      <c r="H98" s="2" t="str">
        <f t="shared" si="10"/>
        <v xml:space="preserve">0,7925 </v>
      </c>
      <c r="I98" s="2" t="s">
        <v>1580</v>
      </c>
      <c r="J98" s="2" t="str">
        <f t="shared" si="11"/>
        <v>0,065</v>
      </c>
      <c r="K98" s="2" t="str">
        <f t="shared" si="12"/>
        <v xml:space="preserve">0,794 </v>
      </c>
      <c r="L98" s="2" t="s">
        <v>1581</v>
      </c>
      <c r="M98" s="2" t="str">
        <f t="shared" si="13"/>
        <v>54,047</v>
      </c>
      <c r="N98" s="2" t="str">
        <f t="shared" si="14"/>
        <v>0,705</v>
      </c>
    </row>
    <row r="99" spans="1:14" x14ac:dyDescent="0.25">
      <c r="A99" t="s">
        <v>284</v>
      </c>
      <c r="B99" t="s">
        <v>744</v>
      </c>
      <c r="C99" s="2">
        <v>90300</v>
      </c>
      <c r="D99" s="2">
        <v>500</v>
      </c>
      <c r="E99" s="4">
        <f t="shared" si="8"/>
        <v>7606.6087551625378</v>
      </c>
      <c r="F99" s="2" t="s">
        <v>1582</v>
      </c>
      <c r="G99" s="2" t="str">
        <f t="shared" si="9"/>
        <v>7,4661</v>
      </c>
      <c r="H99" s="2" t="str">
        <f t="shared" si="10"/>
        <v xml:space="preserve">32,0069 </v>
      </c>
      <c r="I99" s="2" t="s">
        <v>1583</v>
      </c>
      <c r="J99" s="2" t="str">
        <f t="shared" si="11"/>
        <v>8,919</v>
      </c>
      <c r="K99" s="2" t="str">
        <f t="shared" si="12"/>
        <v xml:space="preserve">32,26 </v>
      </c>
      <c r="L99" s="2" t="s">
        <v>1584</v>
      </c>
      <c r="M99" s="2" t="str">
        <f t="shared" si="13"/>
        <v>3,656</v>
      </c>
      <c r="N99" s="2" t="str">
        <f t="shared" si="14"/>
        <v>21,341</v>
      </c>
    </row>
    <row r="100" spans="1:14" x14ac:dyDescent="0.25">
      <c r="A100" t="s">
        <v>285</v>
      </c>
      <c r="B100" t="s">
        <v>744</v>
      </c>
      <c r="C100" s="2">
        <v>92300</v>
      </c>
      <c r="D100" s="2">
        <v>150</v>
      </c>
      <c r="E100" s="4">
        <f t="shared" ref="E100:E131" si="15">+D100^2/SQRT(G100^2+H100^2)</f>
        <v>6458.9644130575707</v>
      </c>
      <c r="F100" s="2" t="s">
        <v>1585</v>
      </c>
      <c r="G100" s="2" t="str">
        <f t="shared" si="9"/>
        <v>1,0325</v>
      </c>
      <c r="H100" s="2" t="str">
        <f t="shared" si="10"/>
        <v xml:space="preserve">3,327 </v>
      </c>
      <c r="I100" s="2" t="s">
        <v>1586</v>
      </c>
      <c r="J100" s="2" t="str">
        <f t="shared" si="11"/>
        <v>1,174</v>
      </c>
      <c r="K100" s="2" t="str">
        <f t="shared" si="12"/>
        <v xml:space="preserve">3,35 </v>
      </c>
      <c r="L100" s="2" t="s">
        <v>1587</v>
      </c>
      <c r="M100" s="2" t="str">
        <f t="shared" si="13"/>
        <v>0,459</v>
      </c>
      <c r="N100" s="2" t="str">
        <f t="shared" si="14"/>
        <v>1,35</v>
      </c>
    </row>
    <row r="101" spans="1:14" x14ac:dyDescent="0.25">
      <c r="A101" t="s">
        <v>286</v>
      </c>
      <c r="B101" t="s">
        <v>745</v>
      </c>
      <c r="C101" s="2">
        <v>92270</v>
      </c>
      <c r="D101" s="2">
        <v>150</v>
      </c>
      <c r="E101" s="4">
        <f t="shared" si="15"/>
        <v>6479.5372039816693</v>
      </c>
      <c r="F101" s="2" t="s">
        <v>1588</v>
      </c>
      <c r="G101" s="2" t="str">
        <f t="shared" si="9"/>
        <v>1,0532</v>
      </c>
      <c r="H101" s="2" t="str">
        <f t="shared" si="10"/>
        <v xml:space="preserve">3,3089 </v>
      </c>
      <c r="I101" s="2" t="s">
        <v>1589</v>
      </c>
      <c r="J101" s="2" t="str">
        <f t="shared" si="11"/>
        <v>1,196</v>
      </c>
      <c r="K101" s="2" t="str">
        <f t="shared" si="12"/>
        <v xml:space="preserve">3,334 </v>
      </c>
      <c r="L101" s="2" t="s">
        <v>1590</v>
      </c>
      <c r="M101" s="2" t="str">
        <f t="shared" si="13"/>
        <v>0,799</v>
      </c>
      <c r="N101" s="2" t="str">
        <f t="shared" si="14"/>
        <v>1,275</v>
      </c>
    </row>
    <row r="102" spans="1:14" x14ac:dyDescent="0.25">
      <c r="A102" t="s">
        <v>287</v>
      </c>
      <c r="B102" t="s">
        <v>745</v>
      </c>
      <c r="C102" s="2">
        <v>95270</v>
      </c>
      <c r="D102" s="2">
        <v>31.5</v>
      </c>
      <c r="E102" s="4">
        <f t="shared" si="15"/>
        <v>943.39973830441772</v>
      </c>
      <c r="F102" s="2" t="s">
        <v>1591</v>
      </c>
      <c r="G102" s="2" t="str">
        <f t="shared" si="9"/>
        <v>0,0677</v>
      </c>
      <c r="H102" s="2" t="str">
        <f t="shared" si="10"/>
        <v xml:space="preserve">1,0496 </v>
      </c>
      <c r="I102" s="2" t="s">
        <v>1592</v>
      </c>
      <c r="J102" s="2" t="str">
        <f t="shared" si="11"/>
        <v>0,074</v>
      </c>
      <c r="K102" s="2" t="str">
        <f t="shared" si="12"/>
        <v xml:space="preserve">1,051 </v>
      </c>
      <c r="L102" s="2" t="s">
        <v>1078</v>
      </c>
      <c r="M102" s="2" t="str">
        <f t="shared" si="13"/>
        <v>54,042</v>
      </c>
      <c r="N102" s="2" t="str">
        <f t="shared" si="14"/>
        <v>0,35</v>
      </c>
    </row>
    <row r="103" spans="1:14" x14ac:dyDescent="0.25">
      <c r="A103" t="s">
        <v>288</v>
      </c>
      <c r="B103" t="s">
        <v>746</v>
      </c>
      <c r="C103" s="2">
        <v>92340</v>
      </c>
      <c r="D103" s="2">
        <v>150</v>
      </c>
      <c r="E103" s="4">
        <f t="shared" si="15"/>
        <v>4191.5397706581289</v>
      </c>
      <c r="F103" s="2" t="s">
        <v>1593</v>
      </c>
      <c r="G103" s="2" t="str">
        <f t="shared" si="9"/>
        <v>1,5407</v>
      </c>
      <c r="H103" s="2" t="str">
        <f t="shared" si="10"/>
        <v xml:space="preserve">5,1421 </v>
      </c>
      <c r="I103" s="2" t="s">
        <v>1594</v>
      </c>
      <c r="J103" s="2" t="str">
        <f t="shared" si="11"/>
        <v>1,681</v>
      </c>
      <c r="K103" s="2" t="str">
        <f t="shared" si="12"/>
        <v xml:space="preserve">5,164 </v>
      </c>
      <c r="L103" s="2" t="s">
        <v>1595</v>
      </c>
      <c r="M103" s="2" t="str">
        <f t="shared" si="13"/>
        <v>2,331</v>
      </c>
      <c r="N103" s="2" t="str">
        <f t="shared" si="14"/>
        <v>6,639</v>
      </c>
    </row>
    <row r="104" spans="1:14" x14ac:dyDescent="0.25">
      <c r="A104" t="s">
        <v>289</v>
      </c>
      <c r="B104" t="s">
        <v>746</v>
      </c>
      <c r="C104" s="2">
        <v>95340</v>
      </c>
      <c r="D104" s="2">
        <v>31.5</v>
      </c>
      <c r="E104" s="4">
        <f t="shared" si="15"/>
        <v>823.58910589297568</v>
      </c>
      <c r="F104" s="2" t="s">
        <v>1596</v>
      </c>
      <c r="G104" s="2" t="str">
        <f t="shared" si="9"/>
        <v>0,0862</v>
      </c>
      <c r="H104" s="2" t="str">
        <f t="shared" si="10"/>
        <v xml:space="preserve">1,2017 </v>
      </c>
      <c r="I104" s="2" t="s">
        <v>1597</v>
      </c>
      <c r="J104" s="2" t="str">
        <f t="shared" si="11"/>
        <v>0,092</v>
      </c>
      <c r="K104" s="2" t="str">
        <f t="shared" si="12"/>
        <v xml:space="preserve">1,203 </v>
      </c>
      <c r="L104" s="2" t="s">
        <v>1084</v>
      </c>
      <c r="M104" s="2" t="str">
        <f t="shared" si="13"/>
        <v>150,057</v>
      </c>
      <c r="N104" s="2" t="str">
        <f t="shared" si="14"/>
        <v>0,397</v>
      </c>
    </row>
    <row r="105" spans="1:14" x14ac:dyDescent="0.25">
      <c r="A105" t="s">
        <v>290</v>
      </c>
      <c r="B105" t="s">
        <v>747</v>
      </c>
      <c r="C105" s="2">
        <v>92121</v>
      </c>
      <c r="D105" s="2">
        <v>150</v>
      </c>
      <c r="E105" s="4">
        <f t="shared" si="15"/>
        <v>5032.3274278407707</v>
      </c>
      <c r="F105" s="2" t="s">
        <v>1598</v>
      </c>
      <c r="G105" s="2" t="str">
        <f t="shared" si="9"/>
        <v>1,2701</v>
      </c>
      <c r="H105" s="2" t="str">
        <f t="shared" si="10"/>
        <v xml:space="preserve">4,2869 </v>
      </c>
      <c r="I105" s="2" t="s">
        <v>1599</v>
      </c>
      <c r="J105" s="2" t="str">
        <f t="shared" si="11"/>
        <v>1,44</v>
      </c>
      <c r="K105" s="2" t="str">
        <f t="shared" si="12"/>
        <v xml:space="preserve">4,327 </v>
      </c>
      <c r="L105" s="2" t="s">
        <v>1600</v>
      </c>
      <c r="M105" s="2" t="str">
        <f t="shared" si="13"/>
        <v>2,099</v>
      </c>
      <c r="N105" s="2" t="str">
        <f t="shared" si="14"/>
        <v>2,717</v>
      </c>
    </row>
    <row r="106" spans="1:14" x14ac:dyDescent="0.25">
      <c r="A106" t="s">
        <v>291</v>
      </c>
      <c r="B106" t="s">
        <v>747</v>
      </c>
      <c r="C106" s="2">
        <v>95120</v>
      </c>
      <c r="D106" s="2">
        <v>31.5</v>
      </c>
      <c r="E106" s="4">
        <f t="shared" si="15"/>
        <v>1139.1626028520272</v>
      </c>
      <c r="F106" s="2" t="s">
        <v>1601</v>
      </c>
      <c r="G106" s="2" t="str">
        <f t="shared" si="9"/>
        <v>0,0664</v>
      </c>
      <c r="H106" s="2" t="str">
        <f t="shared" si="10"/>
        <v xml:space="preserve">0,8685 </v>
      </c>
      <c r="I106" s="2" t="s">
        <v>1602</v>
      </c>
      <c r="J106" s="2" t="str">
        <f t="shared" si="11"/>
        <v>0,074</v>
      </c>
      <c r="K106" s="2" t="str">
        <f t="shared" si="12"/>
        <v xml:space="preserve">0,87 </v>
      </c>
      <c r="L106" s="2" t="s">
        <v>1603</v>
      </c>
      <c r="M106" s="2" t="str">
        <f t="shared" si="13"/>
        <v>54,104</v>
      </c>
      <c r="N106" s="2" t="str">
        <f t="shared" si="14"/>
        <v>0,8</v>
      </c>
    </row>
    <row r="107" spans="1:14" x14ac:dyDescent="0.25">
      <c r="A107" t="s">
        <v>292</v>
      </c>
      <c r="B107" t="s">
        <v>748</v>
      </c>
      <c r="C107" s="2">
        <v>92190</v>
      </c>
      <c r="D107" s="2">
        <v>150</v>
      </c>
      <c r="E107" s="4">
        <f t="shared" si="15"/>
        <v>5563.2639857660197</v>
      </c>
      <c r="F107" s="2" t="s">
        <v>1604</v>
      </c>
      <c r="G107" s="2" t="str">
        <f t="shared" si="9"/>
        <v>1,0844</v>
      </c>
      <c r="H107" s="2" t="str">
        <f t="shared" si="10"/>
        <v xml:space="preserve">3,8963 </v>
      </c>
      <c r="I107" s="2" t="s">
        <v>1605</v>
      </c>
      <c r="J107" s="2" t="str">
        <f t="shared" si="11"/>
        <v>1,226</v>
      </c>
      <c r="K107" s="2" t="str">
        <f t="shared" si="12"/>
        <v xml:space="preserve">3,918 </v>
      </c>
      <c r="L107" s="2" t="s">
        <v>1606</v>
      </c>
      <c r="M107" s="2" t="str">
        <f t="shared" si="13"/>
        <v>0,695</v>
      </c>
      <c r="N107" s="2" t="str">
        <f t="shared" si="14"/>
        <v>3,165</v>
      </c>
    </row>
    <row r="108" spans="1:14" x14ac:dyDescent="0.25">
      <c r="A108" t="s">
        <v>293</v>
      </c>
      <c r="B108" t="s">
        <v>748</v>
      </c>
      <c r="C108" s="2">
        <v>95190</v>
      </c>
      <c r="D108" s="2">
        <v>31.5</v>
      </c>
      <c r="E108" s="4">
        <f t="shared" si="15"/>
        <v>833.07482798053422</v>
      </c>
      <c r="F108" s="2" t="s">
        <v>1607</v>
      </c>
      <c r="G108" s="2" t="str">
        <f t="shared" si="9"/>
        <v>0,0649</v>
      </c>
      <c r="H108" s="2" t="str">
        <f t="shared" si="10"/>
        <v xml:space="preserve">1,1893 </v>
      </c>
      <c r="I108" s="2" t="s">
        <v>1608</v>
      </c>
      <c r="J108" s="2" t="str">
        <f t="shared" si="11"/>
        <v>0,071</v>
      </c>
      <c r="K108" s="2" t="str">
        <f t="shared" si="12"/>
        <v xml:space="preserve">1,19 </v>
      </c>
      <c r="L108" s="2" t="s">
        <v>1609</v>
      </c>
      <c r="M108" s="2" t="str">
        <f t="shared" si="13"/>
        <v>54,048</v>
      </c>
      <c r="N108" s="2" t="str">
        <f t="shared" si="14"/>
        <v>1,16</v>
      </c>
    </row>
    <row r="109" spans="1:14" x14ac:dyDescent="0.25">
      <c r="A109" t="s">
        <v>294</v>
      </c>
      <c r="B109" t="s">
        <v>749</v>
      </c>
      <c r="C109" s="2">
        <v>92110</v>
      </c>
      <c r="D109" s="2">
        <v>150</v>
      </c>
      <c r="E109" s="4">
        <f t="shared" si="15"/>
        <v>6741.7274204566647</v>
      </c>
      <c r="F109" s="2" t="s">
        <v>1610</v>
      </c>
      <c r="G109" s="2" t="str">
        <f t="shared" si="9"/>
        <v>0,9728</v>
      </c>
      <c r="H109" s="2" t="str">
        <f t="shared" si="10"/>
        <v xml:space="preserve">3,1925 </v>
      </c>
      <c r="I109" s="2" t="s">
        <v>1611</v>
      </c>
      <c r="J109" s="2" t="str">
        <f t="shared" si="11"/>
        <v>1,118</v>
      </c>
      <c r="K109" s="2" t="str">
        <f t="shared" si="12"/>
        <v xml:space="preserve">3,219 </v>
      </c>
      <c r="L109" s="2" t="s">
        <v>1612</v>
      </c>
      <c r="M109" s="2" t="str">
        <f t="shared" si="13"/>
        <v>0,72</v>
      </c>
      <c r="N109" s="2" t="str">
        <f t="shared" si="14"/>
        <v>1,207</v>
      </c>
    </row>
    <row r="110" spans="1:14" x14ac:dyDescent="0.25">
      <c r="A110" t="s">
        <v>295</v>
      </c>
      <c r="B110" t="s">
        <v>749</v>
      </c>
      <c r="C110" s="2">
        <v>95110</v>
      </c>
      <c r="D110" s="2">
        <v>31.5</v>
      </c>
      <c r="E110" s="4">
        <f t="shared" si="15"/>
        <v>1290.6136010602318</v>
      </c>
      <c r="F110" s="2" t="s">
        <v>1613</v>
      </c>
      <c r="G110" s="2" t="str">
        <f t="shared" si="9"/>
        <v>0,0557</v>
      </c>
      <c r="H110" s="2" t="str">
        <f t="shared" si="10"/>
        <v xml:space="preserve">0,7668 </v>
      </c>
      <c r="I110" s="2" t="s">
        <v>1614</v>
      </c>
      <c r="J110" s="2" t="str">
        <f t="shared" si="11"/>
        <v>0,062</v>
      </c>
      <c r="K110" s="2" t="str">
        <f t="shared" si="12"/>
        <v xml:space="preserve">0,768 </v>
      </c>
      <c r="L110" s="2" t="s">
        <v>1099</v>
      </c>
      <c r="M110" s="2" t="str">
        <f t="shared" si="13"/>
        <v>54,057</v>
      </c>
      <c r="N110" s="2" t="str">
        <f t="shared" si="14"/>
        <v>0,302</v>
      </c>
    </row>
    <row r="111" spans="1:14" x14ac:dyDescent="0.25">
      <c r="A111" t="s">
        <v>296</v>
      </c>
      <c r="B111" t="s">
        <v>750</v>
      </c>
      <c r="C111" s="2">
        <v>96370</v>
      </c>
      <c r="D111" s="2">
        <v>22</v>
      </c>
      <c r="E111" s="4">
        <f t="shared" si="15"/>
        <v>428.91832679416507</v>
      </c>
      <c r="F111" s="2" t="s">
        <v>1615</v>
      </c>
      <c r="G111" s="2" t="str">
        <f t="shared" si="9"/>
        <v>0,0374</v>
      </c>
      <c r="H111" s="2" t="str">
        <f t="shared" si="10"/>
        <v xml:space="preserve">1,1278 </v>
      </c>
      <c r="I111" s="2" t="s">
        <v>1616</v>
      </c>
      <c r="J111" s="2" t="str">
        <f t="shared" si="11"/>
        <v>0,04</v>
      </c>
      <c r="K111" s="2" t="str">
        <f t="shared" si="12"/>
        <v xml:space="preserve">1,128 </v>
      </c>
      <c r="L111" s="2" t="s">
        <v>1102</v>
      </c>
      <c r="M111" s="2" t="str">
        <f t="shared" si="13"/>
        <v>165,055</v>
      </c>
      <c r="N111" s="2" t="str">
        <f t="shared" si="14"/>
        <v>1,123</v>
      </c>
    </row>
    <row r="112" spans="1:14" x14ac:dyDescent="0.25">
      <c r="A112" t="s">
        <v>297</v>
      </c>
      <c r="B112" t="s">
        <v>751</v>
      </c>
      <c r="C112" s="2">
        <v>92350</v>
      </c>
      <c r="D112" s="2">
        <v>150</v>
      </c>
      <c r="E112" s="4">
        <f t="shared" si="15"/>
        <v>6351.1706154208823</v>
      </c>
      <c r="F112" s="2" t="s">
        <v>1617</v>
      </c>
      <c r="G112" s="2" t="str">
        <f t="shared" si="9"/>
        <v>1,0557</v>
      </c>
      <c r="H112" s="2" t="str">
        <f t="shared" si="10"/>
        <v xml:space="preserve">3,3817 </v>
      </c>
      <c r="I112" s="2" t="s">
        <v>1618</v>
      </c>
      <c r="J112" s="2" t="str">
        <f t="shared" si="11"/>
        <v>1,198</v>
      </c>
      <c r="K112" s="2" t="str">
        <f t="shared" si="12"/>
        <v xml:space="preserve">3,406 </v>
      </c>
      <c r="L112" s="2" t="s">
        <v>1619</v>
      </c>
      <c r="M112" s="2" t="str">
        <f t="shared" si="13"/>
        <v>1,028</v>
      </c>
      <c r="N112" s="2" t="str">
        <f t="shared" si="14"/>
        <v>1,365</v>
      </c>
    </row>
    <row r="113" spans="1:14" x14ac:dyDescent="0.25">
      <c r="A113" t="s">
        <v>298</v>
      </c>
      <c r="B113" t="s">
        <v>752</v>
      </c>
      <c r="C113" s="2">
        <v>92360</v>
      </c>
      <c r="D113" s="2">
        <v>150</v>
      </c>
      <c r="E113" s="4">
        <f t="shared" si="15"/>
        <v>5677.3025567298846</v>
      </c>
      <c r="F113" s="2" t="s">
        <v>1620</v>
      </c>
      <c r="G113" s="2" t="str">
        <f t="shared" si="9"/>
        <v>1,1994</v>
      </c>
      <c r="H113" s="2" t="str">
        <f t="shared" si="10"/>
        <v xml:space="preserve">3,7773 </v>
      </c>
      <c r="I113" s="2" t="s">
        <v>1621</v>
      </c>
      <c r="J113" s="2" t="str">
        <f t="shared" si="11"/>
        <v>1,353</v>
      </c>
      <c r="K113" s="2" t="str">
        <f t="shared" si="12"/>
        <v xml:space="preserve">3,808 </v>
      </c>
      <c r="L113" s="2" t="s">
        <v>1622</v>
      </c>
      <c r="M113" s="2" t="str">
        <f t="shared" si="13"/>
        <v>1,45</v>
      </c>
      <c r="N113" s="2" t="str">
        <f t="shared" si="14"/>
        <v>1,715</v>
      </c>
    </row>
    <row r="114" spans="1:14" x14ac:dyDescent="0.25">
      <c r="A114" t="s">
        <v>299</v>
      </c>
      <c r="B114" t="s">
        <v>753</v>
      </c>
      <c r="C114" s="2">
        <v>92650</v>
      </c>
      <c r="D114" s="2">
        <v>150</v>
      </c>
      <c r="E114" s="4">
        <f t="shared" si="15"/>
        <v>712.0131464513247</v>
      </c>
      <c r="F114" s="2" t="s">
        <v>1623</v>
      </c>
      <c r="G114" s="2" t="str">
        <f t="shared" si="9"/>
        <v>14,0728</v>
      </c>
      <c r="H114" s="2" t="str">
        <f t="shared" si="10"/>
        <v xml:space="preserve">28,294 </v>
      </c>
      <c r="I114" s="2" t="s">
        <v>1624</v>
      </c>
      <c r="J114" s="2" t="str">
        <f t="shared" si="11"/>
        <v>14,208</v>
      </c>
      <c r="K114" s="2" t="str">
        <f t="shared" si="12"/>
        <v xml:space="preserve">28,305 </v>
      </c>
      <c r="L114" s="2" t="s">
        <v>1625</v>
      </c>
      <c r="M114" s="2" t="str">
        <f t="shared" si="13"/>
        <v>13,631</v>
      </c>
      <c r="N114" s="2" t="str">
        <f t="shared" si="14"/>
        <v>49,072</v>
      </c>
    </row>
    <row r="115" spans="1:14" x14ac:dyDescent="0.25">
      <c r="A115" t="s">
        <v>300</v>
      </c>
      <c r="B115" t="s">
        <v>753</v>
      </c>
      <c r="C115" s="2">
        <v>94650</v>
      </c>
      <c r="D115" s="2">
        <v>63</v>
      </c>
      <c r="E115" s="4">
        <f t="shared" si="15"/>
        <v>445.72839766948755</v>
      </c>
      <c r="F115" s="2" t="s">
        <v>1626</v>
      </c>
      <c r="G115" s="2" t="str">
        <f t="shared" si="9"/>
        <v>2,9593</v>
      </c>
      <c r="H115" s="2" t="str">
        <f t="shared" si="10"/>
        <v xml:space="preserve">8,3984 </v>
      </c>
      <c r="I115" s="2" t="s">
        <v>1627</v>
      </c>
      <c r="J115" s="2" t="str">
        <f t="shared" si="11"/>
        <v>2,981</v>
      </c>
      <c r="K115" s="2" t="str">
        <f t="shared" si="12"/>
        <v xml:space="preserve">8,398 </v>
      </c>
      <c r="L115" s="2" t="s">
        <v>1628</v>
      </c>
      <c r="M115" s="2" t="str">
        <f t="shared" si="13"/>
        <v>0,249</v>
      </c>
      <c r="N115" s="2" t="str">
        <f t="shared" si="14"/>
        <v>3,295</v>
      </c>
    </row>
    <row r="116" spans="1:14" x14ac:dyDescent="0.25">
      <c r="A116" t="s">
        <v>301</v>
      </c>
      <c r="B116" t="s">
        <v>753</v>
      </c>
      <c r="C116" s="2">
        <v>95650</v>
      </c>
      <c r="D116" s="2">
        <v>31.5</v>
      </c>
      <c r="E116" s="4">
        <f t="shared" si="15"/>
        <v>288.23248983212335</v>
      </c>
      <c r="F116" s="2" t="s">
        <v>1629</v>
      </c>
      <c r="G116" s="2" t="str">
        <f t="shared" si="9"/>
        <v>0,7153</v>
      </c>
      <c r="H116" s="2" t="str">
        <f t="shared" si="10"/>
        <v xml:space="preserve">3,3674 </v>
      </c>
      <c r="I116" s="2" t="s">
        <v>1630</v>
      </c>
      <c r="J116" s="2" t="str">
        <f t="shared" si="11"/>
        <v>0,721</v>
      </c>
      <c r="K116" s="2" t="str">
        <f t="shared" si="12"/>
        <v xml:space="preserve">3,367 </v>
      </c>
      <c r="L116" s="2" t="s">
        <v>806</v>
      </c>
      <c r="M116" s="2" t="str">
        <f t="shared" si="13"/>
        <v>155,228</v>
      </c>
      <c r="N116" s="2" t="str">
        <f t="shared" si="14"/>
        <v>44,93</v>
      </c>
    </row>
    <row r="117" spans="1:14" x14ac:dyDescent="0.25">
      <c r="A117" t="s">
        <v>302</v>
      </c>
      <c r="B117" t="s">
        <v>754</v>
      </c>
      <c r="C117" s="2">
        <v>94830</v>
      </c>
      <c r="D117" s="2">
        <v>63</v>
      </c>
      <c r="E117" s="4">
        <f t="shared" si="15"/>
        <v>170.51746909592805</v>
      </c>
      <c r="F117" s="2" t="s">
        <v>1631</v>
      </c>
      <c r="G117" s="2" t="str">
        <f t="shared" si="9"/>
        <v>9,4382</v>
      </c>
      <c r="H117" s="2" t="str">
        <f t="shared" si="10"/>
        <v xml:space="preserve">21,2768 </v>
      </c>
      <c r="I117" s="2" t="s">
        <v>1632</v>
      </c>
      <c r="J117" s="2" t="str">
        <f t="shared" si="11"/>
        <v>9,459</v>
      </c>
      <c r="K117" s="2" t="str">
        <f t="shared" si="12"/>
        <v xml:space="preserve">21,277 </v>
      </c>
      <c r="L117" s="2" t="s">
        <v>1633</v>
      </c>
      <c r="M117" s="2" t="str">
        <f t="shared" si="13"/>
        <v>23,719</v>
      </c>
      <c r="N117" s="2" t="str">
        <f t="shared" si="14"/>
        <v>37,544</v>
      </c>
    </row>
    <row r="118" spans="1:14" x14ac:dyDescent="0.25">
      <c r="A118" t="s">
        <v>303</v>
      </c>
      <c r="B118" t="s">
        <v>755</v>
      </c>
      <c r="C118" s="2">
        <v>95500</v>
      </c>
      <c r="D118" s="2">
        <v>31.5</v>
      </c>
      <c r="E118" s="4">
        <f t="shared" si="15"/>
        <v>2035.915816436556</v>
      </c>
      <c r="F118" s="2" t="s">
        <v>1634</v>
      </c>
      <c r="G118" s="2" t="str">
        <f t="shared" si="9"/>
        <v>0,0352</v>
      </c>
      <c r="H118" s="2" t="str">
        <f t="shared" si="10"/>
        <v xml:space="preserve">0,4861 </v>
      </c>
      <c r="I118" s="2" t="s">
        <v>1635</v>
      </c>
      <c r="J118" s="2" t="str">
        <f t="shared" si="11"/>
        <v>0,043</v>
      </c>
      <c r="K118" s="2" t="str">
        <f t="shared" si="12"/>
        <v xml:space="preserve">0,488 </v>
      </c>
      <c r="L118" s="2" t="s">
        <v>848</v>
      </c>
      <c r="M118" s="2" t="str">
        <f t="shared" si="13"/>
        <v>0,0</v>
      </c>
      <c r="N118" s="2" t="str">
        <f t="shared" si="14"/>
        <v>9922500,0</v>
      </c>
    </row>
    <row r="119" spans="1:14" x14ac:dyDescent="0.25">
      <c r="A119" t="s">
        <v>304</v>
      </c>
      <c r="B119" t="s">
        <v>756</v>
      </c>
      <c r="C119" s="2">
        <v>95171</v>
      </c>
      <c r="D119" s="2">
        <v>31.5</v>
      </c>
      <c r="E119" s="4">
        <f t="shared" si="15"/>
        <v>983.0296225358012</v>
      </c>
      <c r="F119" s="2" t="s">
        <v>1636</v>
      </c>
      <c r="G119" s="2" t="str">
        <f t="shared" si="9"/>
        <v>0,0342</v>
      </c>
      <c r="H119" s="2" t="str">
        <f t="shared" si="10"/>
        <v xml:space="preserve">1,0088 </v>
      </c>
      <c r="I119" s="2" t="s">
        <v>1637</v>
      </c>
      <c r="J119" s="2" t="str">
        <f t="shared" si="11"/>
        <v>0,042</v>
      </c>
      <c r="K119" s="2" t="str">
        <f t="shared" si="12"/>
        <v xml:space="preserve">1,011 </v>
      </c>
      <c r="L119" s="2" t="s">
        <v>972</v>
      </c>
      <c r="M119" s="2" t="str">
        <f t="shared" si="13"/>
        <v>53,998</v>
      </c>
      <c r="N119" s="2" t="str">
        <f t="shared" si="14"/>
        <v>40,98</v>
      </c>
    </row>
    <row r="120" spans="1:14" x14ac:dyDescent="0.25">
      <c r="A120" t="s">
        <v>305</v>
      </c>
      <c r="B120" t="s">
        <v>757</v>
      </c>
      <c r="C120" s="2">
        <v>95172</v>
      </c>
      <c r="D120" s="2">
        <v>31.5</v>
      </c>
      <c r="E120" s="4">
        <f t="shared" si="15"/>
        <v>983.0296225358012</v>
      </c>
      <c r="F120" s="2" t="s">
        <v>1636</v>
      </c>
      <c r="G120" s="2" t="str">
        <f t="shared" si="9"/>
        <v>0,0342</v>
      </c>
      <c r="H120" s="2" t="str">
        <f t="shared" si="10"/>
        <v xml:space="preserve">1,0088 </v>
      </c>
      <c r="I120" s="2" t="s">
        <v>1637</v>
      </c>
      <c r="J120" s="2" t="str">
        <f t="shared" si="11"/>
        <v>0,042</v>
      </c>
      <c r="K120" s="2" t="str">
        <f t="shared" si="12"/>
        <v xml:space="preserve">1,011 </v>
      </c>
      <c r="L120" s="2" t="s">
        <v>972</v>
      </c>
      <c r="M120" s="2" t="str">
        <f t="shared" si="13"/>
        <v>53,998</v>
      </c>
      <c r="N120" s="2" t="str">
        <f t="shared" si="14"/>
        <v>40,98</v>
      </c>
    </row>
    <row r="121" spans="1:14" x14ac:dyDescent="0.25">
      <c r="A121" t="s">
        <v>306</v>
      </c>
      <c r="B121" t="s">
        <v>758</v>
      </c>
      <c r="C121" s="2">
        <v>95173</v>
      </c>
      <c r="D121" s="2">
        <v>31.5</v>
      </c>
      <c r="E121" s="4">
        <f t="shared" si="15"/>
        <v>1228.8741290229684</v>
      </c>
      <c r="F121" s="2" t="s">
        <v>1638</v>
      </c>
      <c r="G121" s="2" t="str">
        <f t="shared" si="9"/>
        <v>0,0297</v>
      </c>
      <c r="H121" s="2" t="str">
        <f t="shared" si="10"/>
        <v xml:space="preserve">0,8069 </v>
      </c>
      <c r="I121" s="2" t="s">
        <v>1639</v>
      </c>
      <c r="J121" s="2" t="str">
        <f t="shared" si="11"/>
        <v>0,037</v>
      </c>
      <c r="K121" s="2" t="str">
        <f t="shared" si="12"/>
        <v xml:space="preserve">0,809 </v>
      </c>
      <c r="L121" s="2" t="s">
        <v>972</v>
      </c>
      <c r="M121" s="2" t="str">
        <f t="shared" si="13"/>
        <v>53,998</v>
      </c>
      <c r="N121" s="2" t="str">
        <f t="shared" si="14"/>
        <v>40,98</v>
      </c>
    </row>
    <row r="122" spans="1:14" x14ac:dyDescent="0.25">
      <c r="A122" t="s">
        <v>307</v>
      </c>
      <c r="B122" t="s">
        <v>759</v>
      </c>
      <c r="C122" s="2">
        <v>95174</v>
      </c>
      <c r="D122" s="2">
        <v>31.5</v>
      </c>
      <c r="E122" s="4">
        <f t="shared" si="15"/>
        <v>1228.8741290229684</v>
      </c>
      <c r="F122" s="2" t="s">
        <v>1638</v>
      </c>
      <c r="G122" s="2" t="str">
        <f t="shared" si="9"/>
        <v>0,0297</v>
      </c>
      <c r="H122" s="2" t="str">
        <f t="shared" si="10"/>
        <v xml:space="preserve">0,8069 </v>
      </c>
      <c r="I122" s="2" t="s">
        <v>1639</v>
      </c>
      <c r="J122" s="2" t="str">
        <f t="shared" si="11"/>
        <v>0,037</v>
      </c>
      <c r="K122" s="2" t="str">
        <f t="shared" si="12"/>
        <v xml:space="preserve">0,809 </v>
      </c>
      <c r="L122" s="2" t="s">
        <v>848</v>
      </c>
      <c r="M122" s="2" t="str">
        <f t="shared" si="13"/>
        <v>0,0</v>
      </c>
      <c r="N122" s="2" t="str">
        <f t="shared" si="14"/>
        <v>9922500,0</v>
      </c>
    </row>
    <row r="123" spans="1:14" x14ac:dyDescent="0.25">
      <c r="A123" t="s">
        <v>308</v>
      </c>
      <c r="B123" t="s">
        <v>760</v>
      </c>
      <c r="C123" s="2">
        <v>90500</v>
      </c>
      <c r="D123" s="2">
        <v>500</v>
      </c>
      <c r="E123" s="4">
        <f t="shared" si="15"/>
        <v>9260.9367192005466</v>
      </c>
      <c r="F123" s="2" t="s">
        <v>1640</v>
      </c>
      <c r="G123" s="2" t="str">
        <f t="shared" si="9"/>
        <v>3,8511</v>
      </c>
      <c r="H123" s="2" t="str">
        <f t="shared" si="10"/>
        <v xml:space="preserve">26,719 </v>
      </c>
      <c r="I123" s="2" t="s">
        <v>1641</v>
      </c>
      <c r="J123" s="2" t="str">
        <f t="shared" si="11"/>
        <v>5,265</v>
      </c>
      <c r="K123" s="2" t="str">
        <f t="shared" si="12"/>
        <v xml:space="preserve">27,141 </v>
      </c>
      <c r="L123" s="2" t="s">
        <v>1642</v>
      </c>
      <c r="M123" s="2" t="str">
        <f t="shared" si="13"/>
        <v>3,429</v>
      </c>
      <c r="N123" s="2" t="str">
        <f t="shared" si="14"/>
        <v>25,84</v>
      </c>
    </row>
    <row r="124" spans="1:14" x14ac:dyDescent="0.25">
      <c r="A124" t="s">
        <v>309</v>
      </c>
      <c r="B124" t="s">
        <v>760</v>
      </c>
      <c r="C124" s="2">
        <v>92500</v>
      </c>
      <c r="D124" s="2">
        <v>150</v>
      </c>
      <c r="E124" s="4">
        <f t="shared" si="15"/>
        <v>3936.5423240420596</v>
      </c>
      <c r="F124" s="2" t="s">
        <v>1643</v>
      </c>
      <c r="G124" s="2" t="str">
        <f t="shared" si="9"/>
        <v>0,6447</v>
      </c>
      <c r="H124" s="2" t="str">
        <f t="shared" si="10"/>
        <v xml:space="preserve">5,6792 </v>
      </c>
      <c r="I124" s="2" t="s">
        <v>1644</v>
      </c>
      <c r="J124" s="2" t="str">
        <f t="shared" si="11"/>
        <v>0,805</v>
      </c>
      <c r="K124" s="2" t="str">
        <f t="shared" si="12"/>
        <v xml:space="preserve">5,725 </v>
      </c>
      <c r="L124" s="2" t="s">
        <v>1645</v>
      </c>
      <c r="M124" s="2" t="str">
        <f t="shared" si="13"/>
        <v>0,213</v>
      </c>
      <c r="N124" s="2" t="str">
        <f t="shared" si="14"/>
        <v>1,975</v>
      </c>
    </row>
    <row r="125" spans="1:14" x14ac:dyDescent="0.25">
      <c r="A125" t="s">
        <v>310</v>
      </c>
      <c r="B125" t="s">
        <v>760</v>
      </c>
      <c r="C125" s="2">
        <v>94500</v>
      </c>
      <c r="D125" s="2">
        <v>63</v>
      </c>
      <c r="E125" s="4">
        <f t="shared" si="15"/>
        <v>227.26057460925333</v>
      </c>
      <c r="F125" s="2" t="s">
        <v>1646</v>
      </c>
      <c r="G125" s="2" t="str">
        <f t="shared" si="9"/>
        <v>0,9121</v>
      </c>
      <c r="H125" s="2" t="str">
        <f t="shared" si="10"/>
        <v xml:space="preserve">17,4407 </v>
      </c>
      <c r="I125" s="2" t="s">
        <v>1647</v>
      </c>
      <c r="J125" s="2" t="str">
        <f t="shared" si="11"/>
        <v>0,94</v>
      </c>
      <c r="K125" s="2" t="str">
        <f t="shared" si="12"/>
        <v xml:space="preserve">17,449 </v>
      </c>
      <c r="L125" s="2" t="s">
        <v>1131</v>
      </c>
      <c r="M125" s="2" t="str">
        <f t="shared" si="13"/>
        <v>0,342</v>
      </c>
      <c r="N125" s="2" t="str">
        <f t="shared" si="14"/>
        <v>8,346</v>
      </c>
    </row>
    <row r="126" spans="1:14" x14ac:dyDescent="0.25">
      <c r="A126" t="s">
        <v>311</v>
      </c>
      <c r="B126" t="s">
        <v>760</v>
      </c>
      <c r="C126" s="2">
        <v>95501</v>
      </c>
      <c r="D126" s="2">
        <v>31.5</v>
      </c>
      <c r="E126" s="4">
        <f t="shared" si="15"/>
        <v>100.92970057402189</v>
      </c>
      <c r="F126" s="2" t="s">
        <v>1648</v>
      </c>
      <c r="G126" s="2" t="str">
        <f t="shared" si="9"/>
        <v>0,2032</v>
      </c>
      <c r="H126" s="2" t="str">
        <f t="shared" si="10"/>
        <v xml:space="preserve">9,829 </v>
      </c>
      <c r="I126" s="2" t="s">
        <v>1649</v>
      </c>
      <c r="J126" s="2" t="str">
        <f t="shared" si="11"/>
        <v>0,21</v>
      </c>
      <c r="K126" s="2" t="str">
        <f t="shared" si="12"/>
        <v xml:space="preserve">9,831 </v>
      </c>
      <c r="L126" s="2" t="s">
        <v>806</v>
      </c>
      <c r="M126" s="2" t="str">
        <f t="shared" si="13"/>
        <v>155,228</v>
      </c>
      <c r="N126" s="2" t="str">
        <f t="shared" si="14"/>
        <v>44,93</v>
      </c>
    </row>
    <row r="127" spans="1:14" x14ac:dyDescent="0.25">
      <c r="A127" t="s">
        <v>312</v>
      </c>
      <c r="B127" t="s">
        <v>761</v>
      </c>
      <c r="C127" s="2">
        <v>92062</v>
      </c>
      <c r="D127" s="2">
        <v>150</v>
      </c>
      <c r="E127" s="4">
        <f t="shared" si="15"/>
        <v>1332.8853541480144</v>
      </c>
      <c r="F127" s="2" t="s">
        <v>1650</v>
      </c>
      <c r="G127" s="2" t="str">
        <f t="shared" si="9"/>
        <v>3,5545</v>
      </c>
      <c r="H127" s="2" t="str">
        <f t="shared" si="10"/>
        <v xml:space="preserve">16,5022 </v>
      </c>
      <c r="I127" s="2" t="s">
        <v>1651</v>
      </c>
      <c r="J127" s="2" t="str">
        <f t="shared" si="11"/>
        <v>3,607</v>
      </c>
      <c r="K127" s="2" t="str">
        <f t="shared" si="12"/>
        <v xml:space="preserve">16,528 </v>
      </c>
      <c r="L127" s="2" t="s">
        <v>1652</v>
      </c>
      <c r="M127" s="2" t="str">
        <f t="shared" si="13"/>
        <v>5,074</v>
      </c>
      <c r="N127" s="2" t="str">
        <f t="shared" si="14"/>
        <v>21,627</v>
      </c>
    </row>
    <row r="128" spans="1:14" x14ac:dyDescent="0.25">
      <c r="A128" t="s">
        <v>313</v>
      </c>
      <c r="B128" t="s">
        <v>762</v>
      </c>
      <c r="C128" s="2">
        <v>92970</v>
      </c>
      <c r="D128" s="2">
        <v>150</v>
      </c>
      <c r="E128" s="4">
        <f t="shared" si="15"/>
        <v>1016.9241899745026</v>
      </c>
      <c r="F128" s="2" t="s">
        <v>1653</v>
      </c>
      <c r="G128" s="2" t="str">
        <f t="shared" si="9"/>
        <v>5,8173</v>
      </c>
      <c r="H128" s="2" t="str">
        <f t="shared" si="10"/>
        <v xml:space="preserve">21,3471 </v>
      </c>
      <c r="I128" s="2" t="s">
        <v>1654</v>
      </c>
      <c r="J128" s="2" t="str">
        <f t="shared" si="11"/>
        <v>6,104</v>
      </c>
      <c r="K128" s="2" t="str">
        <f t="shared" si="12"/>
        <v xml:space="preserve">21,402 </v>
      </c>
      <c r="L128" s="2" t="s">
        <v>1655</v>
      </c>
      <c r="M128" s="2" t="str">
        <f t="shared" si="13"/>
        <v>11,345</v>
      </c>
      <c r="N128" s="2" t="str">
        <f t="shared" si="14"/>
        <v>48,897</v>
      </c>
    </row>
    <row r="129" spans="1:14" x14ac:dyDescent="0.25">
      <c r="A129" t="s">
        <v>314</v>
      </c>
      <c r="B129" t="s">
        <v>762</v>
      </c>
      <c r="C129" s="2">
        <v>95970</v>
      </c>
      <c r="D129" s="2">
        <v>31.5</v>
      </c>
      <c r="E129" s="4">
        <f t="shared" si="15"/>
        <v>604.57160248599405</v>
      </c>
      <c r="F129" s="2" t="s">
        <v>1656</v>
      </c>
      <c r="G129" s="2" t="str">
        <f t="shared" si="9"/>
        <v>0,2687</v>
      </c>
      <c r="H129" s="2" t="str">
        <f t="shared" si="10"/>
        <v xml:space="preserve">1,6191 </v>
      </c>
      <c r="I129" s="2" t="s">
        <v>1657</v>
      </c>
      <c r="J129" s="2" t="str">
        <f t="shared" si="11"/>
        <v>0,281</v>
      </c>
      <c r="K129" s="2" t="str">
        <f t="shared" si="12"/>
        <v xml:space="preserve">1,622 </v>
      </c>
      <c r="L129" s="2" t="s">
        <v>1658</v>
      </c>
      <c r="M129" s="2" t="str">
        <f t="shared" si="13"/>
        <v>150,512</v>
      </c>
      <c r="N129" s="2" t="str">
        <f t="shared" si="14"/>
        <v>2,837</v>
      </c>
    </row>
    <row r="130" spans="1:14" x14ac:dyDescent="0.25">
      <c r="A130" t="s">
        <v>315</v>
      </c>
      <c r="B130" t="s">
        <v>763</v>
      </c>
      <c r="C130" s="2">
        <v>92720</v>
      </c>
      <c r="D130" s="2">
        <v>150</v>
      </c>
      <c r="E130" s="4">
        <f t="shared" si="15"/>
        <v>1527.9426230727245</v>
      </c>
      <c r="F130" s="2" t="s">
        <v>1659</v>
      </c>
      <c r="G130" s="2" t="str">
        <f t="shared" si="9"/>
        <v>5,4438</v>
      </c>
      <c r="H130" s="2" t="str">
        <f t="shared" si="10"/>
        <v xml:space="preserve">13,6825 </v>
      </c>
      <c r="I130" s="2" t="s">
        <v>1660</v>
      </c>
      <c r="J130" s="2" t="str">
        <f t="shared" si="11"/>
        <v>5,564</v>
      </c>
      <c r="K130" s="2" t="str">
        <f t="shared" si="12"/>
        <v xml:space="preserve">13,696 </v>
      </c>
      <c r="L130" s="2" t="s">
        <v>1661</v>
      </c>
      <c r="M130" s="2" t="str">
        <f t="shared" si="13"/>
        <v>7,694</v>
      </c>
      <c r="N130" s="2" t="str">
        <f t="shared" si="14"/>
        <v>26,929</v>
      </c>
    </row>
    <row r="131" spans="1:14" x14ac:dyDescent="0.25">
      <c r="A131" t="s">
        <v>316</v>
      </c>
      <c r="B131" t="s">
        <v>763</v>
      </c>
      <c r="C131" s="2">
        <v>95720</v>
      </c>
      <c r="D131" s="2">
        <v>31.5</v>
      </c>
      <c r="E131" s="4">
        <f t="shared" si="15"/>
        <v>546.92288706480974</v>
      </c>
      <c r="F131" s="2" t="s">
        <v>1662</v>
      </c>
      <c r="G131" s="2" t="str">
        <f t="shared" si="9"/>
        <v>0,2851</v>
      </c>
      <c r="H131" s="2" t="str">
        <f t="shared" si="10"/>
        <v xml:space="preserve">1,7917 </v>
      </c>
      <c r="I131" s="2" t="s">
        <v>1663</v>
      </c>
      <c r="J131" s="2" t="str">
        <f t="shared" si="11"/>
        <v>0,29</v>
      </c>
      <c r="K131" s="2" t="str">
        <f t="shared" si="12"/>
        <v xml:space="preserve">1,792 </v>
      </c>
      <c r="L131" s="2" t="s">
        <v>1148</v>
      </c>
      <c r="M131" s="2" t="str">
        <f t="shared" si="13"/>
        <v>165,019</v>
      </c>
      <c r="N131" s="2" t="str">
        <f t="shared" si="14"/>
        <v>0,328</v>
      </c>
    </row>
    <row r="132" spans="1:14" x14ac:dyDescent="0.25">
      <c r="A132" t="s">
        <v>317</v>
      </c>
      <c r="B132" t="s">
        <v>764</v>
      </c>
      <c r="C132" s="2">
        <v>92770</v>
      </c>
      <c r="D132" s="2">
        <v>150</v>
      </c>
      <c r="E132" s="4">
        <f t="shared" ref="E132:E163" si="16">+D132^2/SQRT(G132^2+H132^2)</f>
        <v>1665.2717383383304</v>
      </c>
      <c r="F132" s="2" t="s">
        <v>1664</v>
      </c>
      <c r="G132" s="2" t="str">
        <f t="shared" si="9"/>
        <v>4,1057</v>
      </c>
      <c r="H132" s="2" t="str">
        <f t="shared" si="10"/>
        <v xml:space="preserve">12,8724 </v>
      </c>
      <c r="I132" s="2" t="s">
        <v>1665</v>
      </c>
      <c r="J132" s="2" t="str">
        <f t="shared" si="11"/>
        <v>4,25</v>
      </c>
      <c r="K132" s="2" t="str">
        <f t="shared" si="12"/>
        <v xml:space="preserve">12,9 </v>
      </c>
      <c r="L132" s="2" t="s">
        <v>1666</v>
      </c>
      <c r="M132" s="2" t="str">
        <f t="shared" si="13"/>
        <v>7,887</v>
      </c>
      <c r="N132" s="2" t="str">
        <f t="shared" si="14"/>
        <v>33,327</v>
      </c>
    </row>
    <row r="133" spans="1:14" x14ac:dyDescent="0.25">
      <c r="A133" t="s">
        <v>318</v>
      </c>
      <c r="B133" t="s">
        <v>764</v>
      </c>
      <c r="C133" s="2">
        <v>94770</v>
      </c>
      <c r="D133" s="2">
        <v>63</v>
      </c>
      <c r="E133" s="4">
        <f t="shared" si="16"/>
        <v>765.98650010147912</v>
      </c>
      <c r="F133" s="2" t="s">
        <v>1667</v>
      </c>
      <c r="G133" s="2" t="str">
        <f t="shared" ref="G133:G193" si="17">MID(F133,1,FIND("+",F133)-1)</f>
        <v>1,3051</v>
      </c>
      <c r="H133" s="2" t="str">
        <f t="shared" ref="H133:H193" si="18">MID(F133,FIND("+",F133)+2,100)</f>
        <v xml:space="preserve">5,0145 </v>
      </c>
      <c r="I133" s="2" t="s">
        <v>1668</v>
      </c>
      <c r="J133" s="2" t="str">
        <f t="shared" ref="J133:J193" si="19">MID(I133,1,FIND("+",I133)-1)</f>
        <v>1,328</v>
      </c>
      <c r="K133" s="2" t="str">
        <f t="shared" ref="K133:K193" si="20">MID(I133,FIND("+",I133)+2,100)</f>
        <v xml:space="preserve">5,015 </v>
      </c>
      <c r="L133" s="2" t="s">
        <v>1669</v>
      </c>
      <c r="M133" s="2" t="str">
        <f t="shared" ref="M133:M193" si="21">MID(L133,1,FIND("+",L133)-1)</f>
        <v>0,188</v>
      </c>
      <c r="N133" s="2" t="str">
        <f t="shared" ref="N133:N193" si="22">MID(L133,FIND("+",L133)+2,100)</f>
        <v>2,598</v>
      </c>
    </row>
    <row r="134" spans="1:14" x14ac:dyDescent="0.25">
      <c r="A134" t="s">
        <v>319</v>
      </c>
      <c r="B134" t="s">
        <v>764</v>
      </c>
      <c r="C134" s="2">
        <v>95770</v>
      </c>
      <c r="D134" s="2">
        <v>31.5</v>
      </c>
      <c r="E134" s="4">
        <f t="shared" si="16"/>
        <v>386.12328881068953</v>
      </c>
      <c r="F134" s="2" t="s">
        <v>1670</v>
      </c>
      <c r="G134" s="2" t="str">
        <f t="shared" si="17"/>
        <v>0,2825</v>
      </c>
      <c r="H134" s="2" t="str">
        <f t="shared" si="18"/>
        <v xml:space="preserve">2,5542 </v>
      </c>
      <c r="I134" s="2" t="s">
        <v>1671</v>
      </c>
      <c r="J134" s="2" t="str">
        <f t="shared" si="19"/>
        <v>0,289</v>
      </c>
      <c r="K134" s="2" t="str">
        <f t="shared" si="20"/>
        <v xml:space="preserve">2,555 </v>
      </c>
      <c r="L134" s="2" t="s">
        <v>806</v>
      </c>
      <c r="M134" s="2" t="str">
        <f t="shared" si="21"/>
        <v>155,228</v>
      </c>
      <c r="N134" s="2" t="str">
        <f t="shared" si="22"/>
        <v>44,93</v>
      </c>
    </row>
    <row r="135" spans="1:14" x14ac:dyDescent="0.25">
      <c r="A135" t="s">
        <v>320</v>
      </c>
      <c r="B135" t="s">
        <v>765</v>
      </c>
      <c r="C135" s="2">
        <v>92001</v>
      </c>
      <c r="D135" s="2">
        <v>150</v>
      </c>
      <c r="E135" s="4">
        <f t="shared" si="16"/>
        <v>1878.9901445782552</v>
      </c>
      <c r="F135" s="2" t="s">
        <v>1672</v>
      </c>
      <c r="G135" s="2" t="str">
        <f t="shared" si="17"/>
        <v>1,8995</v>
      </c>
      <c r="H135" s="2" t="str">
        <f t="shared" si="18"/>
        <v xml:space="preserve">11,8229 </v>
      </c>
      <c r="I135" s="2" t="s">
        <v>1673</v>
      </c>
      <c r="J135" s="2" t="str">
        <f t="shared" si="19"/>
        <v>1,951</v>
      </c>
      <c r="K135" s="2" t="str">
        <f t="shared" si="20"/>
        <v xml:space="preserve">11,85 </v>
      </c>
      <c r="L135" s="2" t="s">
        <v>1674</v>
      </c>
      <c r="M135" s="2" t="str">
        <f t="shared" si="21"/>
        <v>2,27</v>
      </c>
      <c r="N135" s="2" t="str">
        <f t="shared" si="22"/>
        <v>9,756</v>
      </c>
    </row>
    <row r="136" spans="1:14" x14ac:dyDescent="0.25">
      <c r="A136" t="s">
        <v>321</v>
      </c>
      <c r="B136" t="s">
        <v>766</v>
      </c>
      <c r="C136" s="2">
        <v>92030</v>
      </c>
      <c r="D136" s="2">
        <v>150</v>
      </c>
      <c r="E136" s="4">
        <f t="shared" si="16"/>
        <v>992.20797746382857</v>
      </c>
      <c r="F136" s="2" t="s">
        <v>1675</v>
      </c>
      <c r="G136" s="2" t="str">
        <f t="shared" si="17"/>
        <v>9,9547</v>
      </c>
      <c r="H136" s="2" t="str">
        <f t="shared" si="18"/>
        <v xml:space="preserve">20,3749 </v>
      </c>
      <c r="I136" s="2" t="s">
        <v>1676</v>
      </c>
      <c r="J136" s="2" t="str">
        <f t="shared" si="19"/>
        <v>10,142</v>
      </c>
      <c r="K136" s="2" t="str">
        <f t="shared" si="20"/>
        <v xml:space="preserve">20,408 </v>
      </c>
      <c r="L136" s="2" t="s">
        <v>1677</v>
      </c>
      <c r="M136" s="2" t="str">
        <f t="shared" si="21"/>
        <v>3,086</v>
      </c>
      <c r="N136" s="2" t="str">
        <f t="shared" si="22"/>
        <v>22,743</v>
      </c>
    </row>
    <row r="137" spans="1:14" x14ac:dyDescent="0.25">
      <c r="A137" t="s">
        <v>322</v>
      </c>
      <c r="B137" t="s">
        <v>766</v>
      </c>
      <c r="C137" s="2">
        <v>95030</v>
      </c>
      <c r="D137" s="2">
        <v>31.5</v>
      </c>
      <c r="E137" s="4">
        <f t="shared" si="16"/>
        <v>580.26469780788273</v>
      </c>
      <c r="F137" s="2" t="s">
        <v>1678</v>
      </c>
      <c r="G137" s="2" t="str">
        <f t="shared" si="17"/>
        <v>0,4232</v>
      </c>
      <c r="H137" s="2" t="str">
        <f t="shared" si="18"/>
        <v xml:space="preserve">1,6568 </v>
      </c>
      <c r="I137" s="2" t="s">
        <v>1679</v>
      </c>
      <c r="J137" s="2" t="str">
        <f t="shared" si="19"/>
        <v>0,432</v>
      </c>
      <c r="K137" s="2" t="str">
        <f t="shared" si="20"/>
        <v xml:space="preserve">1,659 </v>
      </c>
      <c r="L137" s="2" t="s">
        <v>1680</v>
      </c>
      <c r="M137" s="2" t="str">
        <f t="shared" si="21"/>
        <v>150,148</v>
      </c>
      <c r="N137" s="2" t="str">
        <f t="shared" si="22"/>
        <v>1,683</v>
      </c>
    </row>
    <row r="138" spans="1:14" x14ac:dyDescent="0.25">
      <c r="A138" t="s">
        <v>323</v>
      </c>
      <c r="B138" t="s">
        <v>767</v>
      </c>
      <c r="C138" s="2">
        <v>92031</v>
      </c>
      <c r="D138" s="2">
        <v>150</v>
      </c>
      <c r="E138" s="4">
        <f t="shared" si="16"/>
        <v>992.20797746382857</v>
      </c>
      <c r="F138" s="2" t="s">
        <v>1675</v>
      </c>
      <c r="G138" s="2" t="str">
        <f t="shared" si="17"/>
        <v>9,9547</v>
      </c>
      <c r="H138" s="2" t="str">
        <f t="shared" si="18"/>
        <v xml:space="preserve">20,3749 </v>
      </c>
      <c r="I138" s="2" t="s">
        <v>1676</v>
      </c>
      <c r="J138" s="2" t="str">
        <f t="shared" si="19"/>
        <v>10,142</v>
      </c>
      <c r="K138" s="2" t="str">
        <f t="shared" si="20"/>
        <v xml:space="preserve">20,408 </v>
      </c>
      <c r="L138" s="2" t="s">
        <v>1681</v>
      </c>
      <c r="M138" s="2" t="str">
        <f t="shared" si="21"/>
        <v>11,835</v>
      </c>
      <c r="N138" s="2" t="str">
        <f t="shared" si="22"/>
        <v>46,498</v>
      </c>
    </row>
    <row r="139" spans="1:14" x14ac:dyDescent="0.25">
      <c r="A139" t="s">
        <v>324</v>
      </c>
      <c r="B139" t="s">
        <v>768</v>
      </c>
      <c r="C139" s="2">
        <v>92510</v>
      </c>
      <c r="D139" s="2">
        <v>150</v>
      </c>
      <c r="E139" s="4">
        <f t="shared" si="16"/>
        <v>1812.8871097893561</v>
      </c>
      <c r="F139" s="2" t="s">
        <v>1682</v>
      </c>
      <c r="G139" s="2" t="str">
        <f t="shared" si="17"/>
        <v>3,2517</v>
      </c>
      <c r="H139" s="2" t="str">
        <f t="shared" si="18"/>
        <v xml:space="preserve">11,9776 </v>
      </c>
      <c r="I139" s="2" t="s">
        <v>1683</v>
      </c>
      <c r="J139" s="2" t="str">
        <f t="shared" si="19"/>
        <v>3,454</v>
      </c>
      <c r="K139" s="2" t="str">
        <f t="shared" si="20"/>
        <v xml:space="preserve">11,997 </v>
      </c>
      <c r="L139" s="2" t="s">
        <v>1684</v>
      </c>
      <c r="M139" s="2" t="str">
        <f t="shared" si="21"/>
        <v>2,551</v>
      </c>
      <c r="N139" s="2" t="str">
        <f t="shared" si="22"/>
        <v>10,261</v>
      </c>
    </row>
    <row r="140" spans="1:14" x14ac:dyDescent="0.25">
      <c r="A140" t="s">
        <v>325</v>
      </c>
      <c r="B140" t="s">
        <v>769</v>
      </c>
      <c r="C140" s="2">
        <v>92910</v>
      </c>
      <c r="D140" s="2">
        <v>150</v>
      </c>
      <c r="E140" s="4">
        <f t="shared" si="16"/>
        <v>1195.6425066197833</v>
      </c>
      <c r="F140" s="2" t="s">
        <v>1685</v>
      </c>
      <c r="G140" s="2" t="str">
        <f t="shared" si="17"/>
        <v>4,7885</v>
      </c>
      <c r="H140" s="2" t="str">
        <f t="shared" si="18"/>
        <v xml:space="preserve">18,1989 </v>
      </c>
      <c r="I140" s="2" t="s">
        <v>1686</v>
      </c>
      <c r="J140" s="2" t="str">
        <f t="shared" si="19"/>
        <v>4,991</v>
      </c>
      <c r="K140" s="2" t="str">
        <f t="shared" si="20"/>
        <v xml:space="preserve">18,218 </v>
      </c>
      <c r="L140" s="2" t="s">
        <v>1687</v>
      </c>
      <c r="M140" s="2" t="str">
        <f t="shared" si="21"/>
        <v>9,156</v>
      </c>
      <c r="N140" s="2" t="str">
        <f t="shared" si="22"/>
        <v>30,545</v>
      </c>
    </row>
    <row r="141" spans="1:14" x14ac:dyDescent="0.25">
      <c r="A141" t="s">
        <v>326</v>
      </c>
      <c r="B141" t="s">
        <v>769</v>
      </c>
      <c r="C141" s="2">
        <v>95910</v>
      </c>
      <c r="D141" s="2">
        <v>31.5</v>
      </c>
      <c r="E141" s="4">
        <f t="shared" si="16"/>
        <v>511.75245284543684</v>
      </c>
      <c r="F141" s="2" t="s">
        <v>1688</v>
      </c>
      <c r="G141" s="2" t="str">
        <f t="shared" si="17"/>
        <v>0,248</v>
      </c>
      <c r="H141" s="2" t="str">
        <f t="shared" si="18"/>
        <v xml:space="preserve">1,923 </v>
      </c>
      <c r="I141" s="2" t="s">
        <v>1689</v>
      </c>
      <c r="J141" s="2" t="str">
        <f t="shared" si="19"/>
        <v>0,257</v>
      </c>
      <c r="K141" s="2" t="str">
        <f t="shared" si="20"/>
        <v xml:space="preserve">1,924 </v>
      </c>
      <c r="L141" s="2" t="s">
        <v>1690</v>
      </c>
      <c r="M141" s="2" t="str">
        <f t="shared" si="21"/>
        <v>150,02</v>
      </c>
      <c r="N141" s="2" t="str">
        <f t="shared" si="22"/>
        <v>0,332</v>
      </c>
    </row>
    <row r="142" spans="1:14" x14ac:dyDescent="0.25">
      <c r="A142" t="s">
        <v>327</v>
      </c>
      <c r="B142" t="s">
        <v>770</v>
      </c>
      <c r="C142" s="2">
        <v>95921</v>
      </c>
      <c r="D142" s="2">
        <v>31.5</v>
      </c>
      <c r="E142" s="4">
        <f t="shared" si="16"/>
        <v>202.78235623359853</v>
      </c>
      <c r="F142" s="2" t="s">
        <v>1691</v>
      </c>
      <c r="G142" s="2" t="str">
        <f t="shared" si="17"/>
        <v>0,7899</v>
      </c>
      <c r="H142" s="2" t="str">
        <f t="shared" si="18"/>
        <v xml:space="preserve">4,829 </v>
      </c>
      <c r="I142" s="2" t="s">
        <v>1692</v>
      </c>
      <c r="J142" s="2" t="str">
        <f t="shared" si="19"/>
        <v>0,795</v>
      </c>
      <c r="K142" s="2" t="str">
        <f t="shared" si="20"/>
        <v xml:space="preserve">4,829 </v>
      </c>
      <c r="L142" s="2" t="s">
        <v>1693</v>
      </c>
      <c r="M142" s="2" t="str">
        <f t="shared" si="21"/>
        <v>0,1</v>
      </c>
      <c r="N142" s="2" t="str">
        <f t="shared" si="22"/>
        <v>1,537</v>
      </c>
    </row>
    <row r="143" spans="1:14" x14ac:dyDescent="0.25">
      <c r="A143" t="s">
        <v>328</v>
      </c>
      <c r="B143" t="s">
        <v>771</v>
      </c>
      <c r="C143" s="2">
        <v>92750</v>
      </c>
      <c r="D143" s="2">
        <v>150</v>
      </c>
      <c r="E143" s="4">
        <f t="shared" si="16"/>
        <v>2040.0461759105842</v>
      </c>
      <c r="F143" s="2" t="s">
        <v>1694</v>
      </c>
      <c r="G143" s="2" t="str">
        <f t="shared" si="17"/>
        <v>3,129</v>
      </c>
      <c r="H143" s="2" t="str">
        <f t="shared" si="18"/>
        <v xml:space="preserve">10,576 </v>
      </c>
      <c r="I143" s="2" t="s">
        <v>1695</v>
      </c>
      <c r="J143" s="2" t="str">
        <f t="shared" si="19"/>
        <v>3,243</v>
      </c>
      <c r="K143" s="2" t="str">
        <f t="shared" si="20"/>
        <v xml:space="preserve">10,584 </v>
      </c>
      <c r="L143" s="2" t="s">
        <v>1696</v>
      </c>
      <c r="M143" s="2" t="str">
        <f t="shared" si="21"/>
        <v>4,538</v>
      </c>
      <c r="N143" s="2" t="str">
        <f t="shared" si="22"/>
        <v>11,179</v>
      </c>
    </row>
    <row r="144" spans="1:14" x14ac:dyDescent="0.25">
      <c r="A144" t="s">
        <v>329</v>
      </c>
      <c r="B144" t="s">
        <v>771</v>
      </c>
      <c r="C144" s="2">
        <v>95750</v>
      </c>
      <c r="D144" s="2">
        <v>31.5</v>
      </c>
      <c r="E144" s="4">
        <f t="shared" si="16"/>
        <v>679.93666632144436</v>
      </c>
      <c r="F144" s="2" t="s">
        <v>1697</v>
      </c>
      <c r="G144" s="2" t="str">
        <f t="shared" si="17"/>
        <v>0,1519</v>
      </c>
      <c r="H144" s="2" t="str">
        <f t="shared" si="18"/>
        <v xml:space="preserve">1,4514 </v>
      </c>
      <c r="I144" s="2" t="s">
        <v>1698</v>
      </c>
      <c r="J144" s="2" t="str">
        <f t="shared" si="19"/>
        <v>0,157</v>
      </c>
      <c r="K144" s="2" t="str">
        <f t="shared" si="20"/>
        <v xml:space="preserve">1,452 </v>
      </c>
      <c r="L144" s="2" t="s">
        <v>1699</v>
      </c>
      <c r="M144" s="2" t="str">
        <f t="shared" si="21"/>
        <v>150,221</v>
      </c>
      <c r="N144" s="2" t="str">
        <f t="shared" si="22"/>
        <v>1,367</v>
      </c>
    </row>
    <row r="145" spans="1:14" x14ac:dyDescent="0.25">
      <c r="A145" t="s">
        <v>330</v>
      </c>
      <c r="B145" t="s">
        <v>772</v>
      </c>
      <c r="C145" s="2">
        <v>90170</v>
      </c>
      <c r="D145" s="2">
        <v>500</v>
      </c>
      <c r="E145" s="4">
        <f t="shared" si="16"/>
        <v>8446.3485271107111</v>
      </c>
      <c r="F145" s="2" t="s">
        <v>1700</v>
      </c>
      <c r="G145" s="2" t="str">
        <f t="shared" si="17"/>
        <v>5,6676</v>
      </c>
      <c r="H145" s="2" t="str">
        <f t="shared" si="18"/>
        <v xml:space="preserve">29,0509 </v>
      </c>
      <c r="I145" s="2" t="s">
        <v>1701</v>
      </c>
      <c r="J145" s="2" t="str">
        <f t="shared" si="19"/>
        <v>7,196</v>
      </c>
      <c r="K145" s="2" t="str">
        <f t="shared" si="20"/>
        <v xml:space="preserve">29,359 </v>
      </c>
      <c r="L145" s="2" t="s">
        <v>1702</v>
      </c>
      <c r="M145" s="2" t="str">
        <f t="shared" si="21"/>
        <v>2,145</v>
      </c>
      <c r="N145" s="2" t="str">
        <f t="shared" si="22"/>
        <v>18,758</v>
      </c>
    </row>
    <row r="146" spans="1:14" x14ac:dyDescent="0.25">
      <c r="A146" t="s">
        <v>331</v>
      </c>
      <c r="B146" t="s">
        <v>772</v>
      </c>
      <c r="C146" s="2">
        <v>92170</v>
      </c>
      <c r="D146" s="2">
        <v>150</v>
      </c>
      <c r="E146" s="4">
        <f t="shared" si="16"/>
        <v>7468.575060401824</v>
      </c>
      <c r="F146" s="2" t="s">
        <v>1703</v>
      </c>
      <c r="G146" s="2" t="str">
        <f t="shared" si="17"/>
        <v>0,3578</v>
      </c>
      <c r="H146" s="2" t="str">
        <f t="shared" si="18"/>
        <v xml:space="preserve">2,9913 </v>
      </c>
      <c r="I146" s="2" t="s">
        <v>1704</v>
      </c>
      <c r="J146" s="2" t="str">
        <f t="shared" si="19"/>
        <v>0,529</v>
      </c>
      <c r="K146" s="2" t="str">
        <f t="shared" si="20"/>
        <v xml:space="preserve">3,038 </v>
      </c>
      <c r="L146" s="2" t="s">
        <v>1705</v>
      </c>
      <c r="M146" s="2" t="str">
        <f t="shared" si="21"/>
        <v>0,095</v>
      </c>
      <c r="N146" s="2" t="str">
        <f t="shared" si="22"/>
        <v>1,345</v>
      </c>
    </row>
    <row r="147" spans="1:14" x14ac:dyDescent="0.25">
      <c r="A147" t="s">
        <v>332</v>
      </c>
      <c r="B147" t="s">
        <v>773</v>
      </c>
      <c r="C147" s="2">
        <v>92400</v>
      </c>
      <c r="D147" s="2">
        <v>150</v>
      </c>
      <c r="E147" s="4">
        <f t="shared" si="16"/>
        <v>486.12928301734644</v>
      </c>
      <c r="F147" s="2" t="s">
        <v>1706</v>
      </c>
      <c r="G147" s="2" t="str">
        <f t="shared" si="17"/>
        <v>14,8288</v>
      </c>
      <c r="H147" s="2" t="str">
        <f t="shared" si="18"/>
        <v xml:space="preserve">43,8442 </v>
      </c>
      <c r="I147" s="2" t="s">
        <v>1707</v>
      </c>
      <c r="J147" s="2" t="str">
        <f t="shared" si="19"/>
        <v>14,911</v>
      </c>
      <c r="K147" s="2" t="str">
        <f t="shared" si="20"/>
        <v xml:space="preserve">43,866 </v>
      </c>
      <c r="L147" s="2" t="s">
        <v>1708</v>
      </c>
      <c r="M147" s="2" t="str">
        <f t="shared" si="21"/>
        <v>22,122</v>
      </c>
      <c r="N147" s="2" t="str">
        <f t="shared" si="22"/>
        <v>87,674</v>
      </c>
    </row>
    <row r="148" spans="1:14" x14ac:dyDescent="0.25">
      <c r="A148" t="s">
        <v>333</v>
      </c>
      <c r="B148" t="s">
        <v>773</v>
      </c>
      <c r="C148" s="2">
        <v>95400</v>
      </c>
      <c r="D148" s="2">
        <v>31.5</v>
      </c>
      <c r="E148" s="4">
        <f t="shared" si="16"/>
        <v>319.5370942339917</v>
      </c>
      <c r="F148" s="2" t="s">
        <v>1709</v>
      </c>
      <c r="G148" s="2" t="str">
        <f t="shared" si="17"/>
        <v>0,6222</v>
      </c>
      <c r="H148" s="2" t="str">
        <f t="shared" si="18"/>
        <v xml:space="preserve">3,0423 </v>
      </c>
      <c r="I148" s="2" t="s">
        <v>1710</v>
      </c>
      <c r="J148" s="2" t="str">
        <f t="shared" si="19"/>
        <v>0,626</v>
      </c>
      <c r="K148" s="2" t="str">
        <f t="shared" si="20"/>
        <v xml:space="preserve">3,044 </v>
      </c>
      <c r="L148" s="2" t="s">
        <v>1711</v>
      </c>
      <c r="M148" s="2" t="str">
        <f t="shared" si="21"/>
        <v>150,993</v>
      </c>
      <c r="N148" s="2" t="str">
        <f t="shared" si="22"/>
        <v>4,887</v>
      </c>
    </row>
    <row r="149" spans="1:14" x14ac:dyDescent="0.25">
      <c r="A149" t="s">
        <v>334</v>
      </c>
      <c r="B149" t="s">
        <v>774</v>
      </c>
      <c r="C149" s="2">
        <v>92760</v>
      </c>
      <c r="D149" s="2">
        <v>150</v>
      </c>
      <c r="E149" s="4">
        <f t="shared" si="16"/>
        <v>956.21674400739221</v>
      </c>
      <c r="F149" s="2" t="s">
        <v>1712</v>
      </c>
      <c r="G149" s="2" t="str">
        <f t="shared" si="17"/>
        <v>6,1931</v>
      </c>
      <c r="H149" s="2" t="str">
        <f t="shared" si="18"/>
        <v xml:space="preserve">22,7006 </v>
      </c>
      <c r="I149" s="2" t="s">
        <v>1713</v>
      </c>
      <c r="J149" s="2" t="str">
        <f t="shared" si="19"/>
        <v>6,31</v>
      </c>
      <c r="K149" s="2" t="str">
        <f t="shared" si="20"/>
        <v xml:space="preserve">22,714 </v>
      </c>
      <c r="L149" s="2" t="s">
        <v>1714</v>
      </c>
      <c r="M149" s="2" t="str">
        <f t="shared" si="21"/>
        <v>13,505</v>
      </c>
      <c r="N149" s="2" t="str">
        <f t="shared" si="22"/>
        <v>48,96</v>
      </c>
    </row>
    <row r="150" spans="1:14" x14ac:dyDescent="0.25">
      <c r="A150" t="s">
        <v>335</v>
      </c>
      <c r="B150" t="s">
        <v>774</v>
      </c>
      <c r="C150" s="2">
        <v>94760</v>
      </c>
      <c r="D150" s="2">
        <v>63</v>
      </c>
      <c r="E150" s="4">
        <f t="shared" si="16"/>
        <v>416.75150822923155</v>
      </c>
      <c r="F150" s="2" t="s">
        <v>1715</v>
      </c>
      <c r="G150" s="2" t="str">
        <f t="shared" si="17"/>
        <v>1,3023</v>
      </c>
      <c r="H150" s="2" t="str">
        <f t="shared" si="18"/>
        <v xml:space="preserve">9,4342 </v>
      </c>
      <c r="I150" s="2" t="s">
        <v>1716</v>
      </c>
      <c r="J150" s="2" t="str">
        <f t="shared" si="19"/>
        <v>1,323</v>
      </c>
      <c r="K150" s="2" t="str">
        <f t="shared" si="20"/>
        <v xml:space="preserve">9,436 </v>
      </c>
      <c r="L150" s="2" t="s">
        <v>1717</v>
      </c>
      <c r="M150" s="2" t="str">
        <f t="shared" si="21"/>
        <v>0,11</v>
      </c>
      <c r="N150" s="2" t="str">
        <f t="shared" si="22"/>
        <v>1,969</v>
      </c>
    </row>
    <row r="151" spans="1:14" x14ac:dyDescent="0.25">
      <c r="A151" t="s">
        <v>336</v>
      </c>
      <c r="B151" t="s">
        <v>774</v>
      </c>
      <c r="C151" s="2">
        <v>95760</v>
      </c>
      <c r="D151" s="2">
        <v>31.5</v>
      </c>
      <c r="E151" s="4">
        <f t="shared" si="16"/>
        <v>252.69799841691048</v>
      </c>
      <c r="F151" s="2" t="s">
        <v>1718</v>
      </c>
      <c r="G151" s="2" t="str">
        <f t="shared" si="17"/>
        <v>0,4153</v>
      </c>
      <c r="H151" s="2" t="str">
        <f t="shared" si="18"/>
        <v xml:space="preserve">3,9046 </v>
      </c>
      <c r="I151" s="2" t="s">
        <v>1719</v>
      </c>
      <c r="J151" s="2" t="str">
        <f t="shared" si="19"/>
        <v>0,42</v>
      </c>
      <c r="K151" s="2" t="str">
        <f t="shared" si="20"/>
        <v xml:space="preserve">3,905 </v>
      </c>
      <c r="L151" s="2" t="s">
        <v>1204</v>
      </c>
      <c r="M151" s="2" t="str">
        <f t="shared" si="21"/>
        <v>170,228</v>
      </c>
      <c r="N151" s="2" t="str">
        <f t="shared" si="22"/>
        <v>44,93</v>
      </c>
    </row>
    <row r="152" spans="1:14" x14ac:dyDescent="0.25">
      <c r="A152" t="s">
        <v>337</v>
      </c>
      <c r="B152" t="s">
        <v>775</v>
      </c>
      <c r="C152" s="2">
        <v>92580</v>
      </c>
      <c r="D152" s="2">
        <v>150</v>
      </c>
      <c r="E152" s="4">
        <f t="shared" si="16"/>
        <v>2984.355493889821</v>
      </c>
      <c r="F152" s="2" t="s">
        <v>1720</v>
      </c>
      <c r="G152" s="2" t="str">
        <f t="shared" si="17"/>
        <v>2,0811</v>
      </c>
      <c r="H152" s="2" t="str">
        <f t="shared" si="18"/>
        <v xml:space="preserve">7,2464 </v>
      </c>
      <c r="I152" s="2" t="s">
        <v>1721</v>
      </c>
      <c r="J152" s="2" t="str">
        <f t="shared" si="19"/>
        <v>2,227</v>
      </c>
      <c r="K152" s="2" t="str">
        <f t="shared" si="20"/>
        <v xml:space="preserve">7,265 </v>
      </c>
      <c r="L152" s="2" t="s">
        <v>1722</v>
      </c>
      <c r="M152" s="2" t="str">
        <f t="shared" si="21"/>
        <v>2,437</v>
      </c>
      <c r="N152" s="2" t="str">
        <f t="shared" si="22"/>
        <v>10,427</v>
      </c>
    </row>
    <row r="153" spans="1:14" x14ac:dyDescent="0.25">
      <c r="A153" t="s">
        <v>338</v>
      </c>
      <c r="B153" t="s">
        <v>775</v>
      </c>
      <c r="C153" s="2">
        <v>94580</v>
      </c>
      <c r="D153" s="2">
        <v>63</v>
      </c>
      <c r="E153" s="4">
        <f t="shared" si="16"/>
        <v>911.55311472722428</v>
      </c>
      <c r="F153" s="2" t="s">
        <v>1723</v>
      </c>
      <c r="G153" s="2" t="str">
        <f t="shared" si="17"/>
        <v>0,6671</v>
      </c>
      <c r="H153" s="2" t="str">
        <f t="shared" si="18"/>
        <v xml:space="preserve">4,3027 </v>
      </c>
      <c r="I153" s="2" t="s">
        <v>1724</v>
      </c>
      <c r="J153" s="2" t="str">
        <f t="shared" si="19"/>
        <v>0,692</v>
      </c>
      <c r="K153" s="2" t="str">
        <f t="shared" si="20"/>
        <v xml:space="preserve">4,304 </v>
      </c>
      <c r="L153" s="2" t="s">
        <v>1725</v>
      </c>
      <c r="M153" s="2" t="str">
        <f t="shared" si="21"/>
        <v>0,132</v>
      </c>
      <c r="N153" s="2" t="str">
        <f t="shared" si="22"/>
        <v>2,089</v>
      </c>
    </row>
    <row r="154" spans="1:14" x14ac:dyDescent="0.25">
      <c r="A154" t="s">
        <v>339</v>
      </c>
      <c r="B154" t="s">
        <v>775</v>
      </c>
      <c r="C154" s="2">
        <v>95580</v>
      </c>
      <c r="D154" s="2">
        <v>31.5</v>
      </c>
      <c r="E154" s="4">
        <f t="shared" si="16"/>
        <v>443.14560105500061</v>
      </c>
      <c r="F154" s="2" t="s">
        <v>1726</v>
      </c>
      <c r="G154" s="2" t="str">
        <f t="shared" si="17"/>
        <v>0,1555</v>
      </c>
      <c r="H154" s="2" t="str">
        <f t="shared" si="18"/>
        <v xml:space="preserve">2,2337 </v>
      </c>
      <c r="I154" s="2" t="s">
        <v>1727</v>
      </c>
      <c r="J154" s="2" t="str">
        <f t="shared" si="19"/>
        <v>0,162</v>
      </c>
      <c r="K154" s="2" t="str">
        <f t="shared" si="20"/>
        <v xml:space="preserve">2,234 </v>
      </c>
      <c r="L154" s="2" t="s">
        <v>806</v>
      </c>
      <c r="M154" s="2" t="str">
        <f t="shared" si="21"/>
        <v>155,228</v>
      </c>
      <c r="N154" s="2" t="str">
        <f t="shared" si="22"/>
        <v>44,93</v>
      </c>
    </row>
    <row r="155" spans="1:14" x14ac:dyDescent="0.25">
      <c r="A155" t="s">
        <v>340</v>
      </c>
      <c r="B155" t="s">
        <v>776</v>
      </c>
      <c r="C155" s="2">
        <v>92610</v>
      </c>
      <c r="D155" s="2">
        <v>150</v>
      </c>
      <c r="E155" s="4">
        <f t="shared" si="16"/>
        <v>1303.8686181566882</v>
      </c>
      <c r="F155" s="2" t="s">
        <v>1728</v>
      </c>
      <c r="G155" s="2" t="str">
        <f t="shared" si="17"/>
        <v>5,721</v>
      </c>
      <c r="H155" s="2" t="str">
        <f t="shared" si="18"/>
        <v xml:space="preserve">16,2804 </v>
      </c>
      <c r="I155" s="2" t="s">
        <v>1729</v>
      </c>
      <c r="J155" s="2" t="str">
        <f t="shared" si="19"/>
        <v>5,859</v>
      </c>
      <c r="K155" s="2" t="str">
        <f t="shared" si="20"/>
        <v xml:space="preserve">16,292 </v>
      </c>
      <c r="L155" s="2" t="s">
        <v>1730</v>
      </c>
      <c r="M155" s="2" t="str">
        <f t="shared" si="21"/>
        <v>7,868</v>
      </c>
      <c r="N155" s="2" t="str">
        <f t="shared" si="22"/>
        <v>32,882</v>
      </c>
    </row>
    <row r="156" spans="1:14" x14ac:dyDescent="0.25">
      <c r="A156" t="s">
        <v>341</v>
      </c>
      <c r="B156" t="s">
        <v>776</v>
      </c>
      <c r="C156" s="2">
        <v>94610</v>
      </c>
      <c r="D156" s="2">
        <v>63</v>
      </c>
      <c r="E156" s="4">
        <f t="shared" si="16"/>
        <v>647.75591574496787</v>
      </c>
      <c r="F156" s="2" t="s">
        <v>1731</v>
      </c>
      <c r="G156" s="2" t="str">
        <f t="shared" si="17"/>
        <v>1,177</v>
      </c>
      <c r="H156" s="2" t="str">
        <f t="shared" si="18"/>
        <v xml:space="preserve">6,0132 </v>
      </c>
      <c r="I156" s="2" t="s">
        <v>1732</v>
      </c>
      <c r="J156" s="2" t="str">
        <f t="shared" si="19"/>
        <v>1,201</v>
      </c>
      <c r="K156" s="2" t="str">
        <f t="shared" si="20"/>
        <v xml:space="preserve">6,015 </v>
      </c>
      <c r="L156" s="2" t="s">
        <v>1733</v>
      </c>
      <c r="M156" s="2" t="str">
        <f t="shared" si="21"/>
        <v>0,203</v>
      </c>
      <c r="N156" s="2" t="str">
        <f t="shared" si="22"/>
        <v>2,619</v>
      </c>
    </row>
    <row r="157" spans="1:14" x14ac:dyDescent="0.25">
      <c r="A157" t="s">
        <v>342</v>
      </c>
      <c r="B157" t="s">
        <v>776</v>
      </c>
      <c r="C157" s="2">
        <v>95610</v>
      </c>
      <c r="D157" s="2">
        <v>31.5</v>
      </c>
      <c r="E157" s="4">
        <f t="shared" si="16"/>
        <v>381.36006444859532</v>
      </c>
      <c r="F157" s="2" t="s">
        <v>1734</v>
      </c>
      <c r="G157" s="2" t="str">
        <f t="shared" si="17"/>
        <v>0,3709</v>
      </c>
      <c r="H157" s="2" t="str">
        <f t="shared" si="18"/>
        <v xml:space="preserve">2,5753 </v>
      </c>
      <c r="I157" s="2" t="s">
        <v>1735</v>
      </c>
      <c r="J157" s="2" t="str">
        <f t="shared" si="19"/>
        <v>0,377</v>
      </c>
      <c r="K157" s="2" t="str">
        <f t="shared" si="20"/>
        <v xml:space="preserve">2,575 </v>
      </c>
      <c r="L157" s="2" t="s">
        <v>806</v>
      </c>
      <c r="M157" s="2" t="str">
        <f t="shared" si="21"/>
        <v>155,228</v>
      </c>
      <c r="N157" s="2" t="str">
        <f t="shared" si="22"/>
        <v>44,93</v>
      </c>
    </row>
    <row r="158" spans="1:14" x14ac:dyDescent="0.25">
      <c r="A158" t="s">
        <v>343</v>
      </c>
      <c r="B158" t="s">
        <v>777</v>
      </c>
      <c r="C158" s="2">
        <v>92611</v>
      </c>
      <c r="D158" s="2">
        <v>150</v>
      </c>
      <c r="E158" s="4">
        <f t="shared" si="16"/>
        <v>1120.0834853130004</v>
      </c>
      <c r="F158" s="2" t="s">
        <v>1736</v>
      </c>
      <c r="G158" s="2" t="str">
        <f t="shared" si="17"/>
        <v>7,6293</v>
      </c>
      <c r="H158" s="2" t="str">
        <f t="shared" si="18"/>
        <v xml:space="preserve">18,5826 </v>
      </c>
      <c r="I158" s="2" t="s">
        <v>1737</v>
      </c>
      <c r="J158" s="2" t="str">
        <f t="shared" si="19"/>
        <v>7,76</v>
      </c>
      <c r="K158" s="2" t="str">
        <f t="shared" si="20"/>
        <v xml:space="preserve">18,585 </v>
      </c>
      <c r="L158" s="2" t="s">
        <v>1738</v>
      </c>
      <c r="M158" s="2" t="str">
        <f t="shared" si="21"/>
        <v>5,292</v>
      </c>
      <c r="N158" s="2" t="str">
        <f t="shared" si="22"/>
        <v>23,916</v>
      </c>
    </row>
    <row r="159" spans="1:14" x14ac:dyDescent="0.25">
      <c r="A159" t="s">
        <v>344</v>
      </c>
      <c r="B159" t="s">
        <v>778</v>
      </c>
      <c r="C159" s="2">
        <v>95700</v>
      </c>
      <c r="D159" s="2">
        <v>31.5</v>
      </c>
      <c r="E159" s="4">
        <f t="shared" si="16"/>
        <v>1623.9113174937518</v>
      </c>
      <c r="F159" s="2" t="s">
        <v>1739</v>
      </c>
      <c r="G159" s="2" t="str">
        <f t="shared" si="17"/>
        <v>0,0782</v>
      </c>
      <c r="H159" s="2" t="str">
        <f t="shared" si="18"/>
        <v xml:space="preserve">0,606 </v>
      </c>
      <c r="I159" s="2" t="s">
        <v>1740</v>
      </c>
      <c r="J159" s="2" t="str">
        <f t="shared" si="19"/>
        <v>0,083</v>
      </c>
      <c r="K159" s="2" t="str">
        <f t="shared" si="20"/>
        <v xml:space="preserve">0,606 </v>
      </c>
      <c r="L159" s="2" t="s">
        <v>848</v>
      </c>
      <c r="M159" s="2" t="str">
        <f t="shared" si="21"/>
        <v>0,0</v>
      </c>
      <c r="N159" s="2" t="str">
        <f t="shared" si="22"/>
        <v>9922500,0</v>
      </c>
    </row>
    <row r="160" spans="1:14" x14ac:dyDescent="0.25">
      <c r="A160" t="s">
        <v>345</v>
      </c>
      <c r="B160" t="s">
        <v>779</v>
      </c>
      <c r="C160" s="2">
        <v>95000</v>
      </c>
      <c r="D160" s="2">
        <v>31.5</v>
      </c>
      <c r="E160" s="4">
        <f t="shared" si="16"/>
        <v>632.45564846394882</v>
      </c>
      <c r="F160" s="2" t="s">
        <v>1741</v>
      </c>
      <c r="G160" s="2" t="str">
        <f t="shared" si="17"/>
        <v>0,103</v>
      </c>
      <c r="H160" s="2" t="str">
        <f t="shared" si="18"/>
        <v xml:space="preserve">1,5655 </v>
      </c>
      <c r="I160" s="2" t="s">
        <v>1742</v>
      </c>
      <c r="J160" s="2" t="str">
        <f t="shared" si="19"/>
        <v>0,105</v>
      </c>
      <c r="K160" s="2" t="str">
        <f t="shared" si="20"/>
        <v xml:space="preserve">1,567 </v>
      </c>
      <c r="L160" s="2" t="s">
        <v>848</v>
      </c>
      <c r="M160" s="2" t="str">
        <f t="shared" si="21"/>
        <v>0,0</v>
      </c>
      <c r="N160" s="2" t="str">
        <f t="shared" si="22"/>
        <v>9922500,0</v>
      </c>
    </row>
    <row r="161" spans="1:14" x14ac:dyDescent="0.25">
      <c r="A161" t="s">
        <v>346</v>
      </c>
      <c r="B161" t="s">
        <v>780</v>
      </c>
      <c r="C161" s="2">
        <v>95080</v>
      </c>
      <c r="D161" s="2">
        <v>31.5</v>
      </c>
      <c r="E161" s="4">
        <f t="shared" si="16"/>
        <v>466.24208681117238</v>
      </c>
      <c r="F161" s="2" t="s">
        <v>1743</v>
      </c>
      <c r="G161" s="2" t="str">
        <f t="shared" si="17"/>
        <v>0,1723</v>
      </c>
      <c r="H161" s="2" t="str">
        <f t="shared" si="18"/>
        <v xml:space="preserve">2,1212 </v>
      </c>
      <c r="I161" s="2" t="s">
        <v>1744</v>
      </c>
      <c r="J161" s="2" t="str">
        <f t="shared" si="19"/>
        <v>0,177</v>
      </c>
      <c r="K161" s="2" t="str">
        <f t="shared" si="20"/>
        <v xml:space="preserve">2,122 </v>
      </c>
      <c r="L161" s="2" t="s">
        <v>848</v>
      </c>
      <c r="M161" s="2" t="str">
        <f t="shared" si="21"/>
        <v>0,0</v>
      </c>
      <c r="N161" s="2" t="str">
        <f t="shared" si="22"/>
        <v>9922500,0</v>
      </c>
    </row>
    <row r="162" spans="1:14" x14ac:dyDescent="0.25">
      <c r="A162" t="s">
        <v>347</v>
      </c>
      <c r="B162" t="s">
        <v>781</v>
      </c>
      <c r="C162" s="2">
        <v>92470</v>
      </c>
      <c r="D162" s="2">
        <v>150</v>
      </c>
      <c r="E162" s="4">
        <f t="shared" si="16"/>
        <v>556.99043002910935</v>
      </c>
      <c r="F162" s="2" t="s">
        <v>1745</v>
      </c>
      <c r="G162" s="2" t="str">
        <f t="shared" si="17"/>
        <v>13,7138</v>
      </c>
      <c r="H162" s="2" t="str">
        <f t="shared" si="18"/>
        <v xml:space="preserve">37,9966 </v>
      </c>
      <c r="I162" s="2" t="s">
        <v>1746</v>
      </c>
      <c r="J162" s="2" t="str">
        <f t="shared" si="19"/>
        <v>13,808</v>
      </c>
      <c r="K162" s="2" t="str">
        <f t="shared" si="20"/>
        <v xml:space="preserve">38,026 </v>
      </c>
      <c r="L162" s="2" t="s">
        <v>1747</v>
      </c>
      <c r="M162" s="2" t="str">
        <f t="shared" si="21"/>
        <v>19,99</v>
      </c>
      <c r="N162" s="2" t="str">
        <f t="shared" si="22"/>
        <v>75,859</v>
      </c>
    </row>
    <row r="163" spans="1:14" x14ac:dyDescent="0.25">
      <c r="A163" t="s">
        <v>348</v>
      </c>
      <c r="B163" t="s">
        <v>782</v>
      </c>
      <c r="C163" s="2">
        <v>95040</v>
      </c>
      <c r="D163" s="2">
        <v>31.5</v>
      </c>
      <c r="E163" s="4">
        <f t="shared" si="16"/>
        <v>608.90846364900244</v>
      </c>
      <c r="F163" s="2" t="s">
        <v>1748</v>
      </c>
      <c r="G163" s="2" t="str">
        <f t="shared" si="17"/>
        <v>0,1244</v>
      </c>
      <c r="H163" s="2" t="str">
        <f t="shared" si="18"/>
        <v xml:space="preserve">1,6248 </v>
      </c>
      <c r="I163" s="2" t="s">
        <v>1749</v>
      </c>
      <c r="J163" s="2" t="str">
        <f t="shared" si="19"/>
        <v>0,127</v>
      </c>
      <c r="K163" s="2" t="str">
        <f t="shared" si="20"/>
        <v xml:space="preserve">1,626 </v>
      </c>
      <c r="L163" s="2" t="s">
        <v>1750</v>
      </c>
      <c r="M163" s="2" t="str">
        <f t="shared" si="21"/>
        <v>150,12</v>
      </c>
      <c r="N163" s="2" t="str">
        <f t="shared" si="22"/>
        <v>1,509</v>
      </c>
    </row>
    <row r="164" spans="1:14" x14ac:dyDescent="0.25">
      <c r="A164" t="s">
        <v>349</v>
      </c>
      <c r="B164" t="s">
        <v>782</v>
      </c>
      <c r="C164" s="2">
        <v>92040</v>
      </c>
      <c r="D164" s="2">
        <v>150</v>
      </c>
      <c r="E164" s="4">
        <f t="shared" ref="E164:E195" si="23">+D164^2/SQRT(G164^2+H164^2)</f>
        <v>1867.1991796144282</v>
      </c>
      <c r="F164" s="2" t="s">
        <v>1751</v>
      </c>
      <c r="G164" s="2" t="str">
        <f t="shared" si="17"/>
        <v>1,9779</v>
      </c>
      <c r="H164" s="2" t="str">
        <f t="shared" si="18"/>
        <v xml:space="preserve">11,8867 </v>
      </c>
      <c r="I164" s="2" t="s">
        <v>1752</v>
      </c>
      <c r="J164" s="2" t="str">
        <f t="shared" si="19"/>
        <v>2,035</v>
      </c>
      <c r="K164" s="2" t="str">
        <f t="shared" si="20"/>
        <v xml:space="preserve">11,917 </v>
      </c>
      <c r="L164" s="2" t="s">
        <v>1753</v>
      </c>
      <c r="M164" s="2" t="str">
        <f t="shared" si="21"/>
        <v>2,64</v>
      </c>
      <c r="N164" s="2" t="str">
        <f t="shared" si="22"/>
        <v>12,876</v>
      </c>
    </row>
    <row r="165" spans="1:14" x14ac:dyDescent="0.25">
      <c r="A165" t="s">
        <v>350</v>
      </c>
      <c r="B165" t="s">
        <v>783</v>
      </c>
      <c r="C165" s="2">
        <v>90000</v>
      </c>
      <c r="D165" s="2">
        <v>500</v>
      </c>
      <c r="E165" s="4">
        <f t="shared" si="23"/>
        <v>11618.137607063569</v>
      </c>
      <c r="F165" s="2" t="s">
        <v>1754</v>
      </c>
      <c r="G165" s="2" t="str">
        <f t="shared" si="17"/>
        <v>1,8981</v>
      </c>
      <c r="H165" s="2" t="str">
        <f t="shared" si="18"/>
        <v xml:space="preserve">21,4342 </v>
      </c>
      <c r="I165" s="2" t="s">
        <v>1755</v>
      </c>
      <c r="J165" s="2" t="str">
        <f t="shared" si="19"/>
        <v>2,318</v>
      </c>
      <c r="K165" s="2" t="str">
        <f t="shared" si="20"/>
        <v xml:space="preserve">21,757 </v>
      </c>
      <c r="L165" s="2" t="s">
        <v>1756</v>
      </c>
      <c r="M165" s="2" t="str">
        <f t="shared" si="21"/>
        <v>0,507</v>
      </c>
      <c r="N165" s="2" t="str">
        <f t="shared" si="22"/>
        <v>9,389</v>
      </c>
    </row>
    <row r="166" spans="1:14" x14ac:dyDescent="0.25">
      <c r="A166" t="s">
        <v>351</v>
      </c>
      <c r="B166" t="s">
        <v>783</v>
      </c>
      <c r="C166" s="2">
        <v>92000</v>
      </c>
      <c r="D166" s="2">
        <v>150</v>
      </c>
      <c r="E166" s="4">
        <f t="shared" si="23"/>
        <v>2339.339054841013</v>
      </c>
      <c r="F166" s="2" t="s">
        <v>1757</v>
      </c>
      <c r="G166" s="2" t="str">
        <f t="shared" si="17"/>
        <v>1,2863</v>
      </c>
      <c r="H166" s="2" t="str">
        <f t="shared" si="18"/>
        <v xml:space="preserve">9,5317 </v>
      </c>
      <c r="I166" s="2" t="s">
        <v>1758</v>
      </c>
      <c r="J166" s="2" t="str">
        <f t="shared" si="19"/>
        <v>1,338</v>
      </c>
      <c r="K166" s="2" t="str">
        <f t="shared" si="20"/>
        <v xml:space="preserve">9,559 </v>
      </c>
      <c r="L166" s="2" t="s">
        <v>1759</v>
      </c>
      <c r="M166" s="2" t="str">
        <f t="shared" si="21"/>
        <v>0,388</v>
      </c>
      <c r="N166" s="2" t="str">
        <f t="shared" si="22"/>
        <v>3,837</v>
      </c>
    </row>
    <row r="167" spans="1:14" x14ac:dyDescent="0.25">
      <c r="A167" t="s">
        <v>352</v>
      </c>
      <c r="B167" t="s">
        <v>784</v>
      </c>
      <c r="C167" s="2">
        <v>90700</v>
      </c>
      <c r="D167" s="2">
        <v>500</v>
      </c>
      <c r="E167" s="4">
        <f t="shared" si="23"/>
        <v>4815.9578397675778</v>
      </c>
      <c r="F167" s="2" t="s">
        <v>1760</v>
      </c>
      <c r="G167" s="2" t="str">
        <f t="shared" si="17"/>
        <v>10,549</v>
      </c>
      <c r="H167" s="2" t="str">
        <f t="shared" si="18"/>
        <v xml:space="preserve">50,8276 </v>
      </c>
      <c r="I167" s="2" t="s">
        <v>1761</v>
      </c>
      <c r="J167" s="2" t="str">
        <f t="shared" si="19"/>
        <v>11,827</v>
      </c>
      <c r="K167" s="2" t="str">
        <f t="shared" si="20"/>
        <v xml:space="preserve">51,028 </v>
      </c>
      <c r="L167" s="2" t="s">
        <v>1762</v>
      </c>
      <c r="M167" s="2" t="str">
        <f t="shared" si="21"/>
        <v>7,712</v>
      </c>
      <c r="N167" s="2" t="str">
        <f t="shared" si="22"/>
        <v>49,475</v>
      </c>
    </row>
    <row r="168" spans="1:14" x14ac:dyDescent="0.25">
      <c r="A168" t="s">
        <v>353</v>
      </c>
      <c r="B168" t="s">
        <v>784</v>
      </c>
      <c r="C168" s="2">
        <v>92700</v>
      </c>
      <c r="D168" s="2">
        <v>150</v>
      </c>
      <c r="E168" s="4">
        <f t="shared" si="23"/>
        <v>2867.803219887729</v>
      </c>
      <c r="F168" s="2" t="s">
        <v>1763</v>
      </c>
      <c r="G168" s="2" t="str">
        <f t="shared" si="17"/>
        <v>1,8108</v>
      </c>
      <c r="H168" s="2" t="str">
        <f t="shared" si="18"/>
        <v xml:space="preserve">7,6339 </v>
      </c>
      <c r="I168" s="2" t="s">
        <v>1764</v>
      </c>
      <c r="J168" s="2" t="str">
        <f t="shared" si="19"/>
        <v>1,926</v>
      </c>
      <c r="K168" s="2" t="str">
        <f t="shared" si="20"/>
        <v xml:space="preserve">7,645 </v>
      </c>
      <c r="L168" s="2" t="s">
        <v>1765</v>
      </c>
      <c r="M168" s="2" t="str">
        <f t="shared" si="21"/>
        <v>0,221</v>
      </c>
      <c r="N168" s="2" t="str">
        <f t="shared" si="22"/>
        <v>3,006</v>
      </c>
    </row>
    <row r="169" spans="1:14" x14ac:dyDescent="0.25">
      <c r="A169" t="s">
        <v>354</v>
      </c>
      <c r="B169" t="s">
        <v>784</v>
      </c>
      <c r="C169" s="2">
        <v>95702</v>
      </c>
      <c r="D169" s="2">
        <v>31.5</v>
      </c>
      <c r="E169" s="4">
        <f t="shared" si="23"/>
        <v>296.52884596298526</v>
      </c>
      <c r="F169" s="2" t="s">
        <v>1766</v>
      </c>
      <c r="G169" s="2" t="str">
        <f t="shared" si="17"/>
        <v>0,2386</v>
      </c>
      <c r="H169" s="2" t="str">
        <f t="shared" si="18"/>
        <v xml:space="preserve">3,3377 </v>
      </c>
      <c r="I169" s="2" t="s">
        <v>1767</v>
      </c>
      <c r="J169" s="2" t="str">
        <f t="shared" si="19"/>
        <v>0,244</v>
      </c>
      <c r="K169" s="2" t="str">
        <f t="shared" si="20"/>
        <v xml:space="preserve">3,338 </v>
      </c>
      <c r="L169" s="2" t="s">
        <v>1768</v>
      </c>
      <c r="M169" s="2" t="str">
        <f t="shared" si="21"/>
        <v>150,031</v>
      </c>
      <c r="N169" s="2" t="str">
        <f t="shared" si="22"/>
        <v>0,68</v>
      </c>
    </row>
    <row r="170" spans="1:14" x14ac:dyDescent="0.25">
      <c r="A170" t="s">
        <v>355</v>
      </c>
      <c r="B170" t="s">
        <v>785</v>
      </c>
      <c r="C170" s="2">
        <v>90080</v>
      </c>
      <c r="D170" s="2">
        <v>500</v>
      </c>
      <c r="E170" s="4">
        <f t="shared" si="23"/>
        <v>9709.369889233818</v>
      </c>
      <c r="F170" s="2" t="s">
        <v>1769</v>
      </c>
      <c r="G170" s="2" t="str">
        <f t="shared" si="17"/>
        <v>3,1816</v>
      </c>
      <c r="H170" s="2" t="str">
        <f t="shared" si="18"/>
        <v xml:space="preserve">25,551 </v>
      </c>
      <c r="I170" s="2" t="s">
        <v>1770</v>
      </c>
      <c r="J170" s="2" t="str">
        <f t="shared" si="19"/>
        <v>4,127</v>
      </c>
      <c r="K170" s="2" t="str">
        <f t="shared" si="20"/>
        <v xml:space="preserve">25,898 </v>
      </c>
      <c r="L170" s="2" t="s">
        <v>1771</v>
      </c>
      <c r="M170" s="2" t="str">
        <f t="shared" si="21"/>
        <v>7,208</v>
      </c>
      <c r="N170" s="2" t="str">
        <f t="shared" si="22"/>
        <v>33,608</v>
      </c>
    </row>
    <row r="171" spans="1:14" x14ac:dyDescent="0.25">
      <c r="A171" t="s">
        <v>356</v>
      </c>
      <c r="B171" t="s">
        <v>785</v>
      </c>
      <c r="C171" s="2">
        <v>92080</v>
      </c>
      <c r="D171" s="2">
        <v>150</v>
      </c>
      <c r="E171" s="4">
        <f t="shared" si="23"/>
        <v>1108.3793922484695</v>
      </c>
      <c r="F171" s="2" t="s">
        <v>1772</v>
      </c>
      <c r="G171" s="2" t="str">
        <f t="shared" si="17"/>
        <v>2,5721</v>
      </c>
      <c r="H171" s="2" t="str">
        <f t="shared" si="18"/>
        <v xml:space="preserve">20,1363 </v>
      </c>
      <c r="I171" s="2" t="s">
        <v>1773</v>
      </c>
      <c r="J171" s="2" t="str">
        <f t="shared" si="19"/>
        <v>2,67</v>
      </c>
      <c r="K171" s="2" t="str">
        <f t="shared" si="20"/>
        <v xml:space="preserve">20,162 </v>
      </c>
      <c r="L171" s="2" t="s">
        <v>1774</v>
      </c>
      <c r="M171" s="2" t="str">
        <f t="shared" si="21"/>
        <v>0,59</v>
      </c>
      <c r="N171" s="2" t="str">
        <f t="shared" si="22"/>
        <v>10,863</v>
      </c>
    </row>
    <row r="172" spans="1:14" x14ac:dyDescent="0.25">
      <c r="A172" t="s">
        <v>357</v>
      </c>
      <c r="B172" t="s">
        <v>786</v>
      </c>
      <c r="C172" s="2">
        <v>92630</v>
      </c>
      <c r="D172" s="2">
        <v>150</v>
      </c>
      <c r="E172" s="4">
        <f t="shared" si="23"/>
        <v>3832.8423721797963</v>
      </c>
      <c r="F172" s="2" t="s">
        <v>1775</v>
      </c>
      <c r="G172" s="2" t="str">
        <f t="shared" si="17"/>
        <v>2,324</v>
      </c>
      <c r="H172" s="2" t="str">
        <f t="shared" si="18"/>
        <v xml:space="preserve">5,3907 </v>
      </c>
      <c r="I172" s="2" t="s">
        <v>1776</v>
      </c>
      <c r="J172" s="2" t="str">
        <f t="shared" si="19"/>
        <v>2,47</v>
      </c>
      <c r="K172" s="2" t="str">
        <f t="shared" si="20"/>
        <v xml:space="preserve">5,417 </v>
      </c>
      <c r="L172" s="2" t="s">
        <v>1777</v>
      </c>
      <c r="M172" s="2" t="str">
        <f t="shared" si="21"/>
        <v>2,95</v>
      </c>
      <c r="N172" s="2" t="str">
        <f t="shared" si="22"/>
        <v>8,45</v>
      </c>
    </row>
    <row r="173" spans="1:14" x14ac:dyDescent="0.25">
      <c r="A173" t="s">
        <v>358</v>
      </c>
      <c r="B173" t="s">
        <v>786</v>
      </c>
      <c r="C173" s="2">
        <v>95630</v>
      </c>
      <c r="D173" s="2">
        <v>31.5</v>
      </c>
      <c r="E173" s="4">
        <f t="shared" si="23"/>
        <v>692.13475018796532</v>
      </c>
      <c r="F173" s="2" t="s">
        <v>1778</v>
      </c>
      <c r="G173" s="2" t="str">
        <f t="shared" si="17"/>
        <v>0,1475</v>
      </c>
      <c r="H173" s="2" t="str">
        <f t="shared" si="18"/>
        <v xml:space="preserve">1,426 </v>
      </c>
      <c r="I173" s="2" t="s">
        <v>1779</v>
      </c>
      <c r="J173" s="2" t="str">
        <f t="shared" si="19"/>
        <v>0,154</v>
      </c>
      <c r="K173" s="2" t="str">
        <f t="shared" si="20"/>
        <v xml:space="preserve">1,427 </v>
      </c>
      <c r="L173" s="2" t="s">
        <v>1780</v>
      </c>
      <c r="M173" s="2" t="str">
        <f t="shared" si="21"/>
        <v>150,017</v>
      </c>
      <c r="N173" s="2" t="str">
        <f t="shared" si="22"/>
        <v>0,301</v>
      </c>
    </row>
    <row r="174" spans="1:14" x14ac:dyDescent="0.25">
      <c r="A174" t="s">
        <v>359</v>
      </c>
      <c r="B174" t="s">
        <v>787</v>
      </c>
      <c r="C174" s="2">
        <v>92380</v>
      </c>
      <c r="D174" s="2">
        <v>150</v>
      </c>
      <c r="E174" s="4">
        <f t="shared" si="23"/>
        <v>3324.7005313819413</v>
      </c>
      <c r="F174" s="2" t="s">
        <v>1781</v>
      </c>
      <c r="G174" s="2" t="str">
        <f t="shared" si="17"/>
        <v>1,7204</v>
      </c>
      <c r="H174" s="2" t="str">
        <f t="shared" si="18"/>
        <v xml:space="preserve">6,5452 </v>
      </c>
      <c r="I174" s="2" t="s">
        <v>1782</v>
      </c>
      <c r="J174" s="2" t="str">
        <f t="shared" si="19"/>
        <v>1,864</v>
      </c>
      <c r="K174" s="2" t="str">
        <f t="shared" si="20"/>
        <v xml:space="preserve">6,572 </v>
      </c>
      <c r="L174" s="2" t="s">
        <v>1783</v>
      </c>
      <c r="M174" s="2" t="str">
        <f t="shared" si="21"/>
        <v>3,617</v>
      </c>
      <c r="N174" s="2" t="str">
        <f t="shared" si="22"/>
        <v>10,561</v>
      </c>
    </row>
    <row r="175" spans="1:14" x14ac:dyDescent="0.25">
      <c r="A175" t="s">
        <v>360</v>
      </c>
      <c r="B175" t="s">
        <v>787</v>
      </c>
      <c r="C175" s="2">
        <v>94380</v>
      </c>
      <c r="D175" s="2">
        <v>63</v>
      </c>
      <c r="E175" s="4">
        <f t="shared" si="23"/>
        <v>926.54008896181631</v>
      </c>
      <c r="F175" s="2" t="s">
        <v>1784</v>
      </c>
      <c r="G175" s="2" t="str">
        <f t="shared" si="17"/>
        <v>0,7042</v>
      </c>
      <c r="H175" s="2" t="str">
        <f t="shared" si="18"/>
        <v xml:space="preserve">4,2254 </v>
      </c>
      <c r="I175" s="2" t="s">
        <v>1785</v>
      </c>
      <c r="J175" s="2" t="str">
        <f t="shared" si="19"/>
        <v>0,729</v>
      </c>
      <c r="K175" s="2" t="str">
        <f t="shared" si="20"/>
        <v xml:space="preserve">4,227 </v>
      </c>
      <c r="L175" s="2" t="s">
        <v>1786</v>
      </c>
      <c r="M175" s="2" t="str">
        <f t="shared" si="21"/>
        <v>0,175</v>
      </c>
      <c r="N175" s="2" t="str">
        <f t="shared" si="22"/>
        <v>2,077</v>
      </c>
    </row>
    <row r="176" spans="1:14" x14ac:dyDescent="0.25">
      <c r="A176" t="s">
        <v>361</v>
      </c>
      <c r="B176" t="s">
        <v>787</v>
      </c>
      <c r="C176" s="2">
        <v>95380</v>
      </c>
      <c r="D176" s="2">
        <v>31.5</v>
      </c>
      <c r="E176" s="4">
        <f t="shared" si="23"/>
        <v>438.59023818275665</v>
      </c>
      <c r="F176" s="2" t="s">
        <v>1787</v>
      </c>
      <c r="G176" s="2" t="str">
        <f t="shared" si="17"/>
        <v>0,1836</v>
      </c>
      <c r="H176" s="2" t="str">
        <f t="shared" si="18"/>
        <v xml:space="preserve">2,2549 </v>
      </c>
      <c r="I176" s="2" t="s">
        <v>1788</v>
      </c>
      <c r="J176" s="2" t="str">
        <f t="shared" si="19"/>
        <v>0,19</v>
      </c>
      <c r="K176" s="2" t="str">
        <f t="shared" si="20"/>
        <v xml:space="preserve">2,255 </v>
      </c>
      <c r="L176" s="2" t="s">
        <v>806</v>
      </c>
      <c r="M176" s="2" t="str">
        <f t="shared" si="21"/>
        <v>155,228</v>
      </c>
      <c r="N176" s="2" t="str">
        <f t="shared" si="22"/>
        <v>44,93</v>
      </c>
    </row>
    <row r="177" spans="1:14" x14ac:dyDescent="0.25">
      <c r="A177" t="s">
        <v>362</v>
      </c>
      <c r="B177" t="s">
        <v>788</v>
      </c>
      <c r="C177" s="2">
        <v>94410</v>
      </c>
      <c r="D177" s="2">
        <v>63</v>
      </c>
      <c r="E177" s="4">
        <f t="shared" si="23"/>
        <v>537.8370126678833</v>
      </c>
      <c r="F177" s="2" t="s">
        <v>1789</v>
      </c>
      <c r="G177" s="2" t="str">
        <f t="shared" si="17"/>
        <v>0,5328</v>
      </c>
      <c r="H177" s="2" t="str">
        <f t="shared" si="18"/>
        <v xml:space="preserve">7,3603 </v>
      </c>
      <c r="I177" s="2" t="s">
        <v>1790</v>
      </c>
      <c r="J177" s="2" t="str">
        <f t="shared" si="19"/>
        <v>0,551</v>
      </c>
      <c r="K177" s="2" t="str">
        <f t="shared" si="20"/>
        <v xml:space="preserve">7,367 </v>
      </c>
      <c r="L177" s="2" t="s">
        <v>1791</v>
      </c>
      <c r="M177" s="2" t="str">
        <f t="shared" si="21"/>
        <v>0,114</v>
      </c>
      <c r="N177" s="2" t="str">
        <f t="shared" si="22"/>
        <v>2,898</v>
      </c>
    </row>
    <row r="178" spans="1:14" x14ac:dyDescent="0.25">
      <c r="A178" t="s">
        <v>363</v>
      </c>
      <c r="B178" t="s">
        <v>788</v>
      </c>
      <c r="C178" s="2">
        <v>95410</v>
      </c>
      <c r="D178" s="2">
        <v>31.5</v>
      </c>
      <c r="E178" s="4">
        <f t="shared" si="23"/>
        <v>595.98831572923677</v>
      </c>
      <c r="F178" s="2" t="s">
        <v>1792</v>
      </c>
      <c r="G178" s="2" t="str">
        <f t="shared" si="17"/>
        <v>0,2051</v>
      </c>
      <c r="H178" s="2" t="str">
        <f t="shared" si="18"/>
        <v xml:space="preserve">1,6522 </v>
      </c>
      <c r="I178" s="2" t="s">
        <v>1793</v>
      </c>
      <c r="J178" s="2" t="str">
        <f t="shared" si="19"/>
        <v>0,21</v>
      </c>
      <c r="K178" s="2" t="str">
        <f t="shared" si="20"/>
        <v xml:space="preserve">1,654 </v>
      </c>
      <c r="L178" s="2" t="s">
        <v>1794</v>
      </c>
      <c r="M178" s="2" t="str">
        <f t="shared" si="21"/>
        <v>150,012</v>
      </c>
      <c r="N178" s="2" t="str">
        <f t="shared" si="22"/>
        <v>0,229</v>
      </c>
    </row>
    <row r="179" spans="1:14" x14ac:dyDescent="0.25">
      <c r="A179" t="s">
        <v>364</v>
      </c>
      <c r="B179" t="s">
        <v>788</v>
      </c>
      <c r="C179" s="2">
        <v>92410</v>
      </c>
      <c r="D179" s="2">
        <v>150</v>
      </c>
      <c r="E179" s="4">
        <f t="shared" si="23"/>
        <v>1078.5153521821489</v>
      </c>
      <c r="F179" s="2" t="s">
        <v>1795</v>
      </c>
      <c r="G179" s="2" t="str">
        <f t="shared" si="17"/>
        <v>4,0978</v>
      </c>
      <c r="H179" s="2" t="str">
        <f t="shared" si="18"/>
        <v xml:space="preserve">20,4556 </v>
      </c>
      <c r="I179" s="2" t="s">
        <v>1796</v>
      </c>
      <c r="J179" s="2" t="str">
        <f t="shared" si="19"/>
        <v>4,199</v>
      </c>
      <c r="K179" s="2" t="str">
        <f t="shared" si="20"/>
        <v xml:space="preserve">20,491 </v>
      </c>
      <c r="L179" s="2" t="s">
        <v>1797</v>
      </c>
      <c r="M179" s="2" t="str">
        <f t="shared" si="21"/>
        <v>6,268</v>
      </c>
      <c r="N179" s="2" t="str">
        <f t="shared" si="22"/>
        <v>28,028</v>
      </c>
    </row>
    <row r="180" spans="1:14" x14ac:dyDescent="0.25">
      <c r="A180" t="s">
        <v>365</v>
      </c>
      <c r="B180" t="s">
        <v>789</v>
      </c>
      <c r="C180" s="2">
        <v>92411</v>
      </c>
      <c r="D180" s="2">
        <v>150</v>
      </c>
      <c r="E180" s="4">
        <f t="shared" si="23"/>
        <v>1359.1831123472502</v>
      </c>
      <c r="F180" s="2" t="s">
        <v>1798</v>
      </c>
      <c r="G180" s="2" t="str">
        <f t="shared" si="17"/>
        <v>2,7985</v>
      </c>
      <c r="H180" s="2" t="str">
        <f t="shared" si="18"/>
        <v xml:space="preserve">16,3158 </v>
      </c>
      <c r="I180" s="2" t="s">
        <v>1799</v>
      </c>
      <c r="J180" s="2" t="str">
        <f t="shared" si="19"/>
        <v>2,92</v>
      </c>
      <c r="K180" s="2" t="str">
        <f t="shared" si="20"/>
        <v xml:space="preserve">16,355 </v>
      </c>
      <c r="L180" s="2" t="s">
        <v>1800</v>
      </c>
      <c r="M180" s="2" t="str">
        <f t="shared" si="21"/>
        <v>3,355</v>
      </c>
      <c r="N180" s="2" t="str">
        <f t="shared" si="22"/>
        <v>15,23</v>
      </c>
    </row>
    <row r="181" spans="1:14" x14ac:dyDescent="0.25">
      <c r="A181" t="s">
        <v>366</v>
      </c>
      <c r="B181" t="s">
        <v>789</v>
      </c>
      <c r="C181" s="2">
        <v>95411</v>
      </c>
      <c r="D181" s="2">
        <v>31.5</v>
      </c>
      <c r="E181" s="4">
        <f t="shared" si="23"/>
        <v>293.08094753750623</v>
      </c>
      <c r="F181" s="2" t="s">
        <v>1801</v>
      </c>
      <c r="G181" s="2" t="str">
        <f t="shared" si="17"/>
        <v>0,1421</v>
      </c>
      <c r="H181" s="2" t="str">
        <f t="shared" si="18"/>
        <v xml:space="preserve">3,3826 </v>
      </c>
      <c r="I181" s="2" t="s">
        <v>1802</v>
      </c>
      <c r="J181" s="2" t="str">
        <f t="shared" si="19"/>
        <v>0,147</v>
      </c>
      <c r="K181" s="2" t="str">
        <f t="shared" si="20"/>
        <v xml:space="preserve">3,384 </v>
      </c>
      <c r="L181" s="2" t="s">
        <v>806</v>
      </c>
      <c r="M181" s="2" t="str">
        <f t="shared" si="21"/>
        <v>155,228</v>
      </c>
      <c r="N181" s="2" t="str">
        <f t="shared" si="22"/>
        <v>44,93</v>
      </c>
    </row>
    <row r="182" spans="1:14" x14ac:dyDescent="0.25">
      <c r="A182" t="s">
        <v>367</v>
      </c>
      <c r="B182" t="s">
        <v>790</v>
      </c>
      <c r="C182" s="2">
        <v>95070</v>
      </c>
      <c r="D182" s="2">
        <v>31.5</v>
      </c>
      <c r="E182" s="4">
        <f t="shared" si="23"/>
        <v>248.62217274402747</v>
      </c>
      <c r="F182" s="2" t="s">
        <v>1803</v>
      </c>
      <c r="G182" s="2" t="str">
        <f t="shared" si="17"/>
        <v>0,5636</v>
      </c>
      <c r="H182" s="2" t="str">
        <f t="shared" si="18"/>
        <v xml:space="preserve">3,951 </v>
      </c>
      <c r="I182" s="2" t="s">
        <v>1804</v>
      </c>
      <c r="J182" s="2" t="str">
        <f t="shared" si="19"/>
        <v>0,566</v>
      </c>
      <c r="K182" s="2" t="str">
        <f t="shared" si="20"/>
        <v xml:space="preserve">3,952 </v>
      </c>
      <c r="L182" s="2" t="s">
        <v>806</v>
      </c>
      <c r="M182" s="2" t="str">
        <f t="shared" si="21"/>
        <v>155,228</v>
      </c>
      <c r="N182" s="2" t="str">
        <f t="shared" si="22"/>
        <v>44,93</v>
      </c>
    </row>
    <row r="183" spans="1:14" x14ac:dyDescent="0.25">
      <c r="A183" t="s">
        <v>368</v>
      </c>
      <c r="B183" t="s">
        <v>791</v>
      </c>
      <c r="C183" s="2">
        <v>92070</v>
      </c>
      <c r="D183" s="2">
        <v>150</v>
      </c>
      <c r="E183" s="4">
        <f t="shared" si="23"/>
        <v>543.19512973129679</v>
      </c>
      <c r="F183" s="2" t="s">
        <v>1805</v>
      </c>
      <c r="G183" s="2" t="str">
        <f t="shared" si="17"/>
        <v>12,1244</v>
      </c>
      <c r="H183" s="2" t="str">
        <f t="shared" si="18"/>
        <v xml:space="preserve">39,6074 </v>
      </c>
      <c r="I183" s="2" t="s">
        <v>1806</v>
      </c>
      <c r="J183" s="2" t="str">
        <f t="shared" si="19"/>
        <v>12,184</v>
      </c>
      <c r="K183" s="2" t="str">
        <f t="shared" si="20"/>
        <v xml:space="preserve">39,631 </v>
      </c>
      <c r="L183" s="2" t="s">
        <v>1807</v>
      </c>
      <c r="M183" s="2" t="str">
        <f t="shared" si="21"/>
        <v>12,378</v>
      </c>
      <c r="N183" s="2" t="str">
        <f t="shared" si="22"/>
        <v>59,885</v>
      </c>
    </row>
    <row r="184" spans="1:14" x14ac:dyDescent="0.25">
      <c r="A184" t="s">
        <v>369</v>
      </c>
      <c r="B184" t="s">
        <v>792</v>
      </c>
      <c r="C184" s="2">
        <v>92430</v>
      </c>
      <c r="D184" s="2">
        <v>150</v>
      </c>
      <c r="E184" s="4">
        <f t="shared" si="23"/>
        <v>563.33184897688182</v>
      </c>
      <c r="F184" s="2" t="s">
        <v>1808</v>
      </c>
      <c r="G184" s="2" t="str">
        <f t="shared" si="17"/>
        <v>11,3979</v>
      </c>
      <c r="H184" s="2" t="str">
        <f t="shared" si="18"/>
        <v xml:space="preserve">38,2801 </v>
      </c>
      <c r="I184" s="2" t="s">
        <v>1809</v>
      </c>
      <c r="J184" s="2" t="str">
        <f t="shared" si="19"/>
        <v>11,608</v>
      </c>
      <c r="K184" s="2" t="str">
        <f t="shared" si="20"/>
        <v xml:space="preserve">38,309 </v>
      </c>
      <c r="L184" s="2" t="s">
        <v>1810</v>
      </c>
      <c r="M184" s="2" t="str">
        <f t="shared" si="21"/>
        <v>10,288</v>
      </c>
      <c r="N184" s="2" t="str">
        <f t="shared" si="22"/>
        <v>48,894</v>
      </c>
    </row>
    <row r="185" spans="1:14" x14ac:dyDescent="0.25">
      <c r="A185" t="s">
        <v>370</v>
      </c>
      <c r="B185" t="s">
        <v>792</v>
      </c>
      <c r="C185" s="2">
        <v>94430</v>
      </c>
      <c r="D185" s="2">
        <v>63</v>
      </c>
      <c r="E185" s="4">
        <f t="shared" si="23"/>
        <v>322.60129324006562</v>
      </c>
      <c r="F185" s="2" t="s">
        <v>1811</v>
      </c>
      <c r="G185" s="2" t="str">
        <f t="shared" si="17"/>
        <v>2,1813</v>
      </c>
      <c r="H185" s="2" t="str">
        <f t="shared" si="18"/>
        <v xml:space="preserve">12,1082 </v>
      </c>
      <c r="I185" s="2" t="s">
        <v>1812</v>
      </c>
      <c r="J185" s="2" t="str">
        <f t="shared" si="19"/>
        <v>2,218</v>
      </c>
      <c r="K185" s="2" t="str">
        <f t="shared" si="20"/>
        <v xml:space="preserve">12,113 </v>
      </c>
      <c r="L185" s="2" t="s">
        <v>1813</v>
      </c>
      <c r="M185" s="2" t="str">
        <f t="shared" si="21"/>
        <v>0,268</v>
      </c>
      <c r="N185" s="2" t="str">
        <f t="shared" si="22"/>
        <v>3,614</v>
      </c>
    </row>
    <row r="186" spans="1:14" x14ac:dyDescent="0.25">
      <c r="A186" t="s">
        <v>371</v>
      </c>
      <c r="B186" t="s">
        <v>792</v>
      </c>
      <c r="C186" s="2">
        <v>95430</v>
      </c>
      <c r="D186" s="2">
        <v>31.5</v>
      </c>
      <c r="E186" s="4">
        <f t="shared" si="23"/>
        <v>211.54942191634871</v>
      </c>
      <c r="F186" s="2" t="s">
        <v>1814</v>
      </c>
      <c r="G186" s="2" t="str">
        <f t="shared" si="17"/>
        <v>0,6741</v>
      </c>
      <c r="H186" s="2" t="str">
        <f t="shared" si="18"/>
        <v xml:space="preserve">4,6417 </v>
      </c>
      <c r="I186" s="2" t="s">
        <v>1815</v>
      </c>
      <c r="J186" s="2" t="str">
        <f t="shared" si="19"/>
        <v>0,683</v>
      </c>
      <c r="K186" s="2" t="str">
        <f t="shared" si="20"/>
        <v xml:space="preserve">4,642 </v>
      </c>
      <c r="L186" s="2" t="s">
        <v>806</v>
      </c>
      <c r="M186" s="2" t="str">
        <f t="shared" si="21"/>
        <v>155,228</v>
      </c>
      <c r="N186" s="2" t="str">
        <f t="shared" si="22"/>
        <v>44,93</v>
      </c>
    </row>
    <row r="187" spans="1:14" x14ac:dyDescent="0.25">
      <c r="A187" t="s">
        <v>372</v>
      </c>
      <c r="B187" t="s">
        <v>793</v>
      </c>
      <c r="C187" s="2">
        <v>92590</v>
      </c>
      <c r="D187" s="2">
        <v>150</v>
      </c>
      <c r="E187" s="4">
        <f t="shared" si="23"/>
        <v>1548.9269248520093</v>
      </c>
      <c r="F187" s="2" t="s">
        <v>1816</v>
      </c>
      <c r="G187" s="2" t="str">
        <f t="shared" si="17"/>
        <v>3,9131</v>
      </c>
      <c r="H187" s="2" t="str">
        <f t="shared" si="18"/>
        <v xml:space="preserve">13,9892 </v>
      </c>
      <c r="I187" s="2" t="s">
        <v>1817</v>
      </c>
      <c r="J187" s="2" t="str">
        <f t="shared" si="19"/>
        <v>4,119</v>
      </c>
      <c r="K187" s="2" t="str">
        <f t="shared" si="20"/>
        <v xml:space="preserve">14,02 </v>
      </c>
      <c r="L187" s="2" t="s">
        <v>1818</v>
      </c>
      <c r="M187" s="2" t="str">
        <f t="shared" si="21"/>
        <v>9,221</v>
      </c>
      <c r="N187" s="2" t="str">
        <f t="shared" si="22"/>
        <v>34,824</v>
      </c>
    </row>
    <row r="188" spans="1:14" x14ac:dyDescent="0.25">
      <c r="A188" t="s">
        <v>373</v>
      </c>
      <c r="B188" t="s">
        <v>793</v>
      </c>
      <c r="C188" s="2">
        <v>95590</v>
      </c>
      <c r="D188" s="2">
        <v>31.5</v>
      </c>
      <c r="E188" s="4">
        <f t="shared" si="23"/>
        <v>411.58944497382032</v>
      </c>
      <c r="F188" s="2" t="s">
        <v>1819</v>
      </c>
      <c r="G188" s="2" t="str">
        <f t="shared" si="17"/>
        <v>0,24</v>
      </c>
      <c r="H188" s="2" t="str">
        <f t="shared" si="18"/>
        <v xml:space="preserve">2,3988 </v>
      </c>
      <c r="I188" s="2" t="s">
        <v>1820</v>
      </c>
      <c r="J188" s="2" t="str">
        <f t="shared" si="19"/>
        <v>0,249</v>
      </c>
      <c r="K188" s="2" t="str">
        <f t="shared" si="20"/>
        <v xml:space="preserve">2,4 </v>
      </c>
      <c r="L188" s="2" t="s">
        <v>1306</v>
      </c>
      <c r="M188" s="2" t="str">
        <f t="shared" si="21"/>
        <v>150,027</v>
      </c>
      <c r="N188" s="2" t="str">
        <f t="shared" si="22"/>
        <v>0,486</v>
      </c>
    </row>
    <row r="189" spans="1:14" x14ac:dyDescent="0.25">
      <c r="A189" t="s">
        <v>374</v>
      </c>
      <c r="B189" t="s">
        <v>794</v>
      </c>
      <c r="C189" s="2">
        <v>92051</v>
      </c>
      <c r="D189" s="2">
        <v>150</v>
      </c>
      <c r="E189" s="4">
        <f t="shared" si="23"/>
        <v>775.91174041170723</v>
      </c>
      <c r="F189" s="2" t="s">
        <v>1821</v>
      </c>
      <c r="G189" s="2" t="str">
        <f t="shared" si="17"/>
        <v>10,0365</v>
      </c>
      <c r="H189" s="2" t="str">
        <f t="shared" si="18"/>
        <v xml:space="preserve">27,2059 </v>
      </c>
      <c r="I189" s="2" t="s">
        <v>1822</v>
      </c>
      <c r="J189" s="2" t="str">
        <f t="shared" si="19"/>
        <v>10,163</v>
      </c>
      <c r="K189" s="2" t="str">
        <f t="shared" si="20"/>
        <v xml:space="preserve">27,222 </v>
      </c>
      <c r="L189" s="2" t="s">
        <v>1823</v>
      </c>
      <c r="M189" s="2" t="str">
        <f t="shared" si="21"/>
        <v>4,671</v>
      </c>
      <c r="N189" s="2" t="str">
        <f t="shared" si="22"/>
        <v>27,519</v>
      </c>
    </row>
    <row r="190" spans="1:14" x14ac:dyDescent="0.25">
      <c r="A190" t="s">
        <v>375</v>
      </c>
      <c r="B190" t="s">
        <v>795</v>
      </c>
      <c r="C190" s="2">
        <v>92420</v>
      </c>
      <c r="D190" s="2">
        <v>150</v>
      </c>
      <c r="E190" s="4">
        <f t="shared" si="23"/>
        <v>551.39452021562386</v>
      </c>
      <c r="F190" s="2" t="s">
        <v>1824</v>
      </c>
      <c r="G190" s="2" t="str">
        <f t="shared" si="17"/>
        <v>12,4767</v>
      </c>
      <c r="H190" s="2" t="str">
        <f t="shared" si="18"/>
        <v xml:space="preserve">38,8514 </v>
      </c>
      <c r="I190" s="2" t="s">
        <v>1825</v>
      </c>
      <c r="J190" s="2" t="str">
        <f t="shared" si="19"/>
        <v>12,787</v>
      </c>
      <c r="K190" s="2" t="str">
        <f t="shared" si="20"/>
        <v xml:space="preserve">38,887 </v>
      </c>
      <c r="L190" s="2" t="s">
        <v>1826</v>
      </c>
      <c r="M190" s="2" t="str">
        <f t="shared" si="21"/>
        <v>15,939</v>
      </c>
      <c r="N190" s="2" t="str">
        <f t="shared" si="22"/>
        <v>74,378</v>
      </c>
    </row>
    <row r="191" spans="1:14" x14ac:dyDescent="0.25">
      <c r="A191" t="s">
        <v>376</v>
      </c>
      <c r="B191" t="s">
        <v>795</v>
      </c>
      <c r="C191" s="2">
        <v>95420</v>
      </c>
      <c r="D191" s="2">
        <v>31.5</v>
      </c>
      <c r="E191" s="4">
        <f t="shared" si="23"/>
        <v>200.70427085162351</v>
      </c>
      <c r="F191" s="2" t="s">
        <v>1827</v>
      </c>
      <c r="G191" s="2" t="str">
        <f t="shared" si="17"/>
        <v>0,7592</v>
      </c>
      <c r="H191" s="2" t="str">
        <f t="shared" si="18"/>
        <v xml:space="preserve">4,8852 </v>
      </c>
      <c r="I191" s="2" t="s">
        <v>1828</v>
      </c>
      <c r="J191" s="2" t="str">
        <f t="shared" si="19"/>
        <v>0,773</v>
      </c>
      <c r="K191" s="2" t="str">
        <f t="shared" si="20"/>
        <v xml:space="preserve">4,887 </v>
      </c>
      <c r="L191" s="2" t="s">
        <v>1829</v>
      </c>
      <c r="M191" s="2" t="str">
        <f t="shared" si="21"/>
        <v>159,972</v>
      </c>
      <c r="N191" s="2" t="str">
        <f t="shared" si="22"/>
        <v>0,851</v>
      </c>
    </row>
    <row r="192" spans="1:14" x14ac:dyDescent="0.25">
      <c r="A192" t="s">
        <v>377</v>
      </c>
      <c r="B192" t="s">
        <v>796</v>
      </c>
      <c r="C192" s="2">
        <v>92020</v>
      </c>
      <c r="D192" s="2">
        <v>150</v>
      </c>
      <c r="E192" s="4">
        <f t="shared" si="23"/>
        <v>1214.2659965873897</v>
      </c>
      <c r="F192" s="2" t="s">
        <v>1830</v>
      </c>
      <c r="G192" s="2" t="str">
        <f t="shared" si="17"/>
        <v>8,2141</v>
      </c>
      <c r="H192" s="2" t="str">
        <f t="shared" si="18"/>
        <v xml:space="preserve">16,6096 </v>
      </c>
      <c r="I192" s="2" t="s">
        <v>1831</v>
      </c>
      <c r="J192" s="2" t="str">
        <f t="shared" si="19"/>
        <v>8,48</v>
      </c>
      <c r="K192" s="2" t="str">
        <f t="shared" si="20"/>
        <v xml:space="preserve">16,646 </v>
      </c>
      <c r="L192" s="2" t="s">
        <v>1832</v>
      </c>
      <c r="M192" s="2" t="str">
        <f t="shared" si="21"/>
        <v>4,881</v>
      </c>
      <c r="N192" s="2" t="str">
        <f t="shared" si="22"/>
        <v>23,53</v>
      </c>
    </row>
    <row r="193" spans="1:14" x14ac:dyDescent="0.25">
      <c r="A193" t="s">
        <v>378</v>
      </c>
      <c r="B193" t="s">
        <v>796</v>
      </c>
      <c r="C193" s="2">
        <v>95020</v>
      </c>
      <c r="D193" s="2">
        <v>31.5</v>
      </c>
      <c r="E193" s="4">
        <f t="shared" si="23"/>
        <v>386.60037054817195</v>
      </c>
      <c r="F193" s="2" t="s">
        <v>1833</v>
      </c>
      <c r="G193" s="2" t="str">
        <f t="shared" si="17"/>
        <v>0,4278</v>
      </c>
      <c r="H193" s="2" t="str">
        <f t="shared" si="18"/>
        <v xml:space="preserve">2,5307 </v>
      </c>
      <c r="I193" s="2" t="s">
        <v>1834</v>
      </c>
      <c r="J193" s="2" t="str">
        <f t="shared" si="19"/>
        <v>0,44</v>
      </c>
      <c r="K193" s="2" t="str">
        <f t="shared" si="20"/>
        <v xml:space="preserve">2,533 </v>
      </c>
      <c r="L193" s="2" t="s">
        <v>1321</v>
      </c>
      <c r="M193" s="2" t="str">
        <f t="shared" si="21"/>
        <v>165,028</v>
      </c>
      <c r="N193" s="2" t="str">
        <f t="shared" si="22"/>
        <v>0,481</v>
      </c>
    </row>
  </sheetData>
  <autoFilter ref="B3:L3"/>
  <mergeCells count="3">
    <mergeCell ref="G2:H2"/>
    <mergeCell ref="J2:K2"/>
    <mergeCell ref="M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1"/>
  <sheetViews>
    <sheetView topLeftCell="E176" zoomScale="175" zoomScaleNormal="175" workbookViewId="0">
      <selection activeCell="J2" sqref="J2:J191"/>
    </sheetView>
  </sheetViews>
  <sheetFormatPr baseColWidth="10" defaultRowHeight="15" x14ac:dyDescent="0.25"/>
  <cols>
    <col min="1" max="1" width="81.42578125" bestFit="1" customWidth="1"/>
    <col min="2" max="2" width="17.5703125" bestFit="1" customWidth="1"/>
    <col min="4" max="4" width="59.42578125" bestFit="1" customWidth="1"/>
    <col min="6" max="6" width="18.140625" customWidth="1"/>
    <col min="7" max="7" width="22" customWidth="1"/>
    <col min="14" max="14" width="16.140625" customWidth="1"/>
  </cols>
  <sheetData>
    <row r="2" spans="1:15" x14ac:dyDescent="0.25">
      <c r="A2" t="s">
        <v>189</v>
      </c>
      <c r="B2" t="str">
        <f>MID(A2,1,FIND(9,A2)-1)</f>
        <v xml:space="preserve">Aguas Corrientes </v>
      </c>
      <c r="C2" t="str">
        <f>MID(A2,FIND(9,A2),5)</f>
        <v>94670</v>
      </c>
      <c r="D2" t="str">
        <f>MID(A2,FIND(9,A2)+5+1,1000)</f>
        <v>63.0 0.6605+j6.3258 0.685+j6.329 0.222+j3.227</v>
      </c>
      <c r="E2" t="str">
        <f>MID(D2,1,FIND(" ",D2))</f>
        <v xml:space="preserve">63.0 </v>
      </c>
      <c r="F2" t="str">
        <f>MID(D2,FIND(" ",D2)+1,1000)</f>
        <v>0.6605+j6.3258 0.685+j6.329 0.222+j3.227</v>
      </c>
      <c r="G2" t="str">
        <f>MID(F2,1,FIND(" ",F2))</f>
        <v xml:space="preserve">0.6605+j6.3258 </v>
      </c>
      <c r="H2" t="str">
        <f>MID(F2,FIND(" ",F2)+1,1000)</f>
        <v>0.685+j6.329 0.222+j3.227</v>
      </c>
      <c r="I2" t="str">
        <f>MID(H2,1,FIND(" ",H2))</f>
        <v xml:space="preserve">0.685+j6.329 </v>
      </c>
      <c r="J2" t="str">
        <f>MID(H2,FIND(" ",H2)+1,1000)</f>
        <v>0.222+j3.227</v>
      </c>
      <c r="K2" t="e">
        <f>MID(J2,1,FIND(" ",J2))</f>
        <v>#VALUE!</v>
      </c>
      <c r="L2" t="e">
        <f>MID(J2,FIND(" ",J2)+1,1000)</f>
        <v>#VALUE!</v>
      </c>
      <c r="M2" t="e">
        <f>MID(L2,1,FIND(" ",L2))</f>
        <v>#VALUE!</v>
      </c>
      <c r="N2" t="e">
        <f>MID(L2,FIND(" ",L2)+1,1000)</f>
        <v>#VALUE!</v>
      </c>
      <c r="O2" t="e">
        <f>MID(N2,1,FIND(" ",N2))</f>
        <v>#VALUE!</v>
      </c>
    </row>
    <row r="3" spans="1:15" x14ac:dyDescent="0.25">
      <c r="A3" t="s">
        <v>190</v>
      </c>
      <c r="B3" t="str">
        <f t="shared" ref="B3:B66" si="0">MID(A3,1,FIND(9,A3)-1)</f>
        <v xml:space="preserve">Aguas Corrientes </v>
      </c>
      <c r="C3" t="str">
        <f t="shared" ref="C3:C66" si="1">MID(A3,FIND(9,A3),5)</f>
        <v>95670</v>
      </c>
      <c r="D3" t="str">
        <f t="shared" ref="D3:D66" si="2">MID(A3,FIND(9,A3)+5+1,1000)</f>
        <v>31.5 0.1962+j3.1108 0.202+j3.111 155.228+j44.93</v>
      </c>
      <c r="E3" t="str">
        <f t="shared" ref="E3:E66" si="3">MID(D3,1,FIND(" ",D3))</f>
        <v xml:space="preserve">31.5 </v>
      </c>
      <c r="F3" t="str">
        <f t="shared" ref="F3:F66" si="4">MID(D3,FIND(" ",D3)+1,1000)</f>
        <v>0.1962+j3.1108 0.202+j3.111 155.228+j44.93</v>
      </c>
      <c r="G3" t="str">
        <f t="shared" ref="G3:G66" si="5">MID(F3,1,FIND(" ",F3))</f>
        <v xml:space="preserve">0.1962+j3.1108 </v>
      </c>
      <c r="H3" t="str">
        <f t="shared" ref="H3:H66" si="6">MID(F3,FIND(" ",F3)+1,1000)</f>
        <v>0.202+j3.111 155.228+j44.93</v>
      </c>
      <c r="I3" t="str">
        <f t="shared" ref="I3:I66" si="7">MID(H3,1,FIND(" ",H3))</f>
        <v xml:space="preserve">0.202+j3.111 </v>
      </c>
      <c r="J3" t="str">
        <f t="shared" ref="J3:J66" si="8">MID(H3,FIND(" ",H3)+1,1000)</f>
        <v>155.228+j44.93</v>
      </c>
      <c r="K3" t="e">
        <f t="shared" ref="K3:K66" si="9">MID(J3,1,FIND(" ",J3))</f>
        <v>#VALUE!</v>
      </c>
      <c r="L3" t="e">
        <f t="shared" ref="L3:L66" si="10">MID(J3,FIND(" ",J3)+1,1000)</f>
        <v>#VALUE!</v>
      </c>
      <c r="M3" t="e">
        <f t="shared" ref="M3:M66" si="11">MID(L3,1,FIND(" ",L3))</f>
        <v>#VALUE!</v>
      </c>
      <c r="N3" t="e">
        <f t="shared" ref="N3:N66" si="12">MID(L3,FIND(" ",L3)+1,1000)</f>
        <v>#VALUE!</v>
      </c>
    </row>
    <row r="4" spans="1:15" x14ac:dyDescent="0.25">
      <c r="A4" t="s">
        <v>191</v>
      </c>
      <c r="B4" t="str">
        <f t="shared" si="0"/>
        <v xml:space="preserve">Arapey </v>
      </c>
      <c r="C4" t="str">
        <f t="shared" si="1"/>
        <v>92060</v>
      </c>
      <c r="D4" t="str">
        <f t="shared" si="2"/>
        <v>150.0 7.0576+j26.2334 7.113+j26.258 7.691+j36.745</v>
      </c>
      <c r="E4" t="str">
        <f t="shared" si="3"/>
        <v xml:space="preserve">150.0 </v>
      </c>
      <c r="F4" t="str">
        <f t="shared" si="4"/>
        <v>7.0576+j26.2334 7.113+j26.258 7.691+j36.745</v>
      </c>
      <c r="G4" t="str">
        <f t="shared" si="5"/>
        <v xml:space="preserve">7.0576+j26.2334 </v>
      </c>
      <c r="H4" t="str">
        <f t="shared" si="6"/>
        <v>7.113+j26.258 7.691+j36.745</v>
      </c>
      <c r="I4" t="str">
        <f t="shared" si="7"/>
        <v xml:space="preserve">7.113+j26.258 </v>
      </c>
      <c r="J4" t="str">
        <f t="shared" si="8"/>
        <v>7.691+j36.745</v>
      </c>
      <c r="K4" t="e">
        <f t="shared" si="9"/>
        <v>#VALUE!</v>
      </c>
      <c r="L4" t="e">
        <f t="shared" si="10"/>
        <v>#VALUE!</v>
      </c>
      <c r="M4" t="e">
        <f t="shared" si="11"/>
        <v>#VALUE!</v>
      </c>
      <c r="N4" t="e">
        <f t="shared" si="12"/>
        <v>#VALUE!</v>
      </c>
    </row>
    <row r="5" spans="1:15" x14ac:dyDescent="0.25">
      <c r="A5" t="s">
        <v>192</v>
      </c>
      <c r="B5" t="str">
        <f t="shared" si="0"/>
        <v xml:space="preserve">Arapey </v>
      </c>
      <c r="C5" t="str">
        <f t="shared" si="1"/>
        <v>95060</v>
      </c>
      <c r="D5" t="str">
        <f t="shared" si="2"/>
        <v>31.5 0.5176+j4.2955 0.52+j4.297 150.046+j0.8</v>
      </c>
      <c r="E5" t="str">
        <f t="shared" si="3"/>
        <v xml:space="preserve">31.5 </v>
      </c>
      <c r="F5" t="str">
        <f t="shared" si="4"/>
        <v>0.5176+j4.2955 0.52+j4.297 150.046+j0.8</v>
      </c>
      <c r="G5" t="str">
        <f t="shared" si="5"/>
        <v xml:space="preserve">0.5176+j4.2955 </v>
      </c>
      <c r="H5" t="str">
        <f t="shared" si="6"/>
        <v>0.52+j4.297 150.046+j0.8</v>
      </c>
      <c r="I5" t="str">
        <f t="shared" si="7"/>
        <v xml:space="preserve">0.52+j4.297 </v>
      </c>
      <c r="J5" t="str">
        <f t="shared" si="8"/>
        <v>150.046+j0.8</v>
      </c>
      <c r="K5" t="e">
        <f t="shared" si="9"/>
        <v>#VALUE!</v>
      </c>
      <c r="L5" t="e">
        <f t="shared" si="10"/>
        <v>#VALUE!</v>
      </c>
      <c r="M5" t="e">
        <f t="shared" si="11"/>
        <v>#VALUE!</v>
      </c>
      <c r="N5" t="e">
        <f t="shared" si="12"/>
        <v>#VALUE!</v>
      </c>
    </row>
    <row r="6" spans="1:15" x14ac:dyDescent="0.25">
      <c r="A6" t="s">
        <v>193</v>
      </c>
      <c r="B6" t="str">
        <f t="shared" si="0"/>
        <v xml:space="preserve">Arbolito </v>
      </c>
      <c r="C6" t="str">
        <f t="shared" si="1"/>
        <v>92490</v>
      </c>
      <c r="D6" t="str">
        <f t="shared" si="2"/>
        <v>150.0 5.9327+j25.9563 6.054+j25.975 7.586+j34.938</v>
      </c>
      <c r="E6" t="str">
        <f t="shared" si="3"/>
        <v xml:space="preserve">150.0 </v>
      </c>
      <c r="F6" t="str">
        <f t="shared" si="4"/>
        <v>5.9327+j25.9563 6.054+j25.975 7.586+j34.938</v>
      </c>
      <c r="G6" t="str">
        <f t="shared" si="5"/>
        <v xml:space="preserve">5.9327+j25.9563 </v>
      </c>
      <c r="H6" t="str">
        <f t="shared" si="6"/>
        <v>6.054+j25.975 7.586+j34.938</v>
      </c>
      <c r="I6" t="str">
        <f t="shared" si="7"/>
        <v xml:space="preserve">6.054+j25.975 </v>
      </c>
      <c r="J6" t="str">
        <f t="shared" si="8"/>
        <v>7.586+j34.938</v>
      </c>
      <c r="K6" t="e">
        <f t="shared" si="9"/>
        <v>#VALUE!</v>
      </c>
      <c r="L6" t="e">
        <f t="shared" si="10"/>
        <v>#VALUE!</v>
      </c>
      <c r="M6" t="e">
        <f t="shared" si="11"/>
        <v>#VALUE!</v>
      </c>
      <c r="N6" t="e">
        <f t="shared" si="12"/>
        <v>#VALUE!</v>
      </c>
    </row>
    <row r="7" spans="1:15" x14ac:dyDescent="0.25">
      <c r="A7" t="s">
        <v>194</v>
      </c>
      <c r="B7" t="str">
        <f t="shared" si="0"/>
        <v xml:space="preserve">Artigas </v>
      </c>
      <c r="C7" t="str">
        <f t="shared" si="1"/>
        <v>92090</v>
      </c>
      <c r="D7" t="str">
        <f t="shared" si="2"/>
        <v>150.0 16.1828+j52.281 16.251+j52.304 6.943+j47.371</v>
      </c>
      <c r="E7" t="str">
        <f t="shared" si="3"/>
        <v xml:space="preserve">150.0 </v>
      </c>
      <c r="F7" t="str">
        <f t="shared" si="4"/>
        <v>16.1828+j52.281 16.251+j52.304 6.943+j47.371</v>
      </c>
      <c r="G7" t="str">
        <f t="shared" si="5"/>
        <v xml:space="preserve">16.1828+j52.281 </v>
      </c>
      <c r="H7" t="str">
        <f t="shared" si="6"/>
        <v>16.251+j52.304 6.943+j47.371</v>
      </c>
      <c r="I7" t="str">
        <f t="shared" si="7"/>
        <v xml:space="preserve">16.251+j52.304 </v>
      </c>
      <c r="J7" t="str">
        <f t="shared" si="8"/>
        <v>6.943+j47.371</v>
      </c>
      <c r="K7" t="e">
        <f t="shared" si="9"/>
        <v>#VALUE!</v>
      </c>
      <c r="L7" t="e">
        <f t="shared" si="10"/>
        <v>#VALUE!</v>
      </c>
      <c r="M7" t="e">
        <f t="shared" si="11"/>
        <v>#VALUE!</v>
      </c>
      <c r="N7" t="e">
        <f t="shared" si="12"/>
        <v>#VALUE!</v>
      </c>
    </row>
    <row r="8" spans="1:15" x14ac:dyDescent="0.25">
      <c r="A8" t="s">
        <v>195</v>
      </c>
      <c r="B8" t="str">
        <f t="shared" si="0"/>
        <v xml:space="preserve">Artigas </v>
      </c>
      <c r="C8" t="str">
        <f t="shared" si="1"/>
        <v>95090</v>
      </c>
      <c r="D8" t="str">
        <f t="shared" si="2"/>
        <v>31.5 0.7509+j3.4136 0.754+j3.415 150.146+j2.239</v>
      </c>
      <c r="E8" t="str">
        <f t="shared" si="3"/>
        <v xml:space="preserve">31.5 </v>
      </c>
      <c r="F8" t="str">
        <f t="shared" si="4"/>
        <v>0.7509+j3.4136 0.754+j3.415 150.146+j2.239</v>
      </c>
      <c r="G8" t="str">
        <f t="shared" si="5"/>
        <v xml:space="preserve">0.7509+j3.4136 </v>
      </c>
      <c r="H8" t="str">
        <f t="shared" si="6"/>
        <v>0.754+j3.415 150.146+j2.239</v>
      </c>
      <c r="I8" t="str">
        <f t="shared" si="7"/>
        <v xml:space="preserve">0.754+j3.415 </v>
      </c>
      <c r="J8" t="str">
        <f t="shared" si="8"/>
        <v>150.146+j2.239</v>
      </c>
      <c r="K8" t="e">
        <f t="shared" si="9"/>
        <v>#VALUE!</v>
      </c>
      <c r="L8" t="e">
        <f t="shared" si="10"/>
        <v>#VALUE!</v>
      </c>
      <c r="M8" t="e">
        <f t="shared" si="11"/>
        <v>#VALUE!</v>
      </c>
      <c r="N8" t="e">
        <f t="shared" si="12"/>
        <v>#VALUE!</v>
      </c>
    </row>
    <row r="9" spans="1:15" x14ac:dyDescent="0.25">
      <c r="A9" t="s">
        <v>196</v>
      </c>
      <c r="B9" t="str">
        <f t="shared" si="0"/>
        <v xml:space="preserve">Baygorria </v>
      </c>
      <c r="C9" t="str">
        <f t="shared" si="1"/>
        <v>92550</v>
      </c>
      <c r="D9" t="str">
        <f t="shared" si="2"/>
        <v>150.0 2.1926+j9.3757 2.808+j9.44 1.831+j11.357</v>
      </c>
      <c r="E9" t="str">
        <f t="shared" si="3"/>
        <v xml:space="preserve">150.0 </v>
      </c>
      <c r="F9" t="str">
        <f t="shared" si="4"/>
        <v>2.1926+j9.3757 2.808+j9.44 1.831+j11.357</v>
      </c>
      <c r="G9" t="str">
        <f t="shared" si="5"/>
        <v xml:space="preserve">2.1926+j9.3757 </v>
      </c>
      <c r="H9" t="str">
        <f t="shared" si="6"/>
        <v>2.808+j9.44 1.831+j11.357</v>
      </c>
      <c r="I9" t="str">
        <f t="shared" si="7"/>
        <v xml:space="preserve">2.808+j9.44 </v>
      </c>
      <c r="J9" t="str">
        <f t="shared" si="8"/>
        <v>1.831+j11.357</v>
      </c>
      <c r="K9" t="e">
        <f t="shared" si="9"/>
        <v>#VALUE!</v>
      </c>
      <c r="L9" t="e">
        <f t="shared" si="10"/>
        <v>#VALUE!</v>
      </c>
      <c r="M9" t="e">
        <f t="shared" si="11"/>
        <v>#VALUE!</v>
      </c>
      <c r="N9" t="e">
        <f t="shared" si="12"/>
        <v>#VALUE!</v>
      </c>
    </row>
    <row r="10" spans="1:15" x14ac:dyDescent="0.25">
      <c r="A10" t="s">
        <v>197</v>
      </c>
      <c r="B10" t="str">
        <f t="shared" si="0"/>
        <v xml:space="preserve">Bifurcacion </v>
      </c>
      <c r="C10" t="str">
        <f t="shared" si="1"/>
        <v>92710</v>
      </c>
      <c r="D10" t="str">
        <f t="shared" si="2"/>
        <v>150.0 3.9558+j9.4038 4.082+j9.42 4.546+j16.805</v>
      </c>
      <c r="E10" t="str">
        <f t="shared" si="3"/>
        <v xml:space="preserve">150.0 </v>
      </c>
      <c r="F10" t="str">
        <f t="shared" si="4"/>
        <v>3.9558+j9.4038 4.082+j9.42 4.546+j16.805</v>
      </c>
      <c r="G10" t="str">
        <f t="shared" si="5"/>
        <v xml:space="preserve">3.9558+j9.4038 </v>
      </c>
      <c r="H10" t="str">
        <f t="shared" si="6"/>
        <v>4.082+j9.42 4.546+j16.805</v>
      </c>
      <c r="I10" t="str">
        <f t="shared" si="7"/>
        <v xml:space="preserve">4.082+j9.42 </v>
      </c>
      <c r="J10" t="str">
        <f t="shared" si="8"/>
        <v>4.546+j16.805</v>
      </c>
      <c r="K10" t="e">
        <f t="shared" si="9"/>
        <v>#VALUE!</v>
      </c>
      <c r="L10" t="e">
        <f t="shared" si="10"/>
        <v>#VALUE!</v>
      </c>
      <c r="M10" t="e">
        <f t="shared" si="11"/>
        <v>#VALUE!</v>
      </c>
      <c r="N10" t="e">
        <f t="shared" si="12"/>
        <v>#VALUE!</v>
      </c>
    </row>
    <row r="11" spans="1:15" x14ac:dyDescent="0.25">
      <c r="A11" t="s">
        <v>198</v>
      </c>
      <c r="B11" t="str">
        <f t="shared" si="0"/>
        <v xml:space="preserve">Bifurcacion </v>
      </c>
      <c r="C11" t="str">
        <f t="shared" si="1"/>
        <v>94710</v>
      </c>
      <c r="D11" t="str">
        <f t="shared" si="2"/>
        <v>63.0 0.9233+j4.7372 0.945+j4.739 0.157+j2.28</v>
      </c>
      <c r="E11" t="str">
        <f t="shared" si="3"/>
        <v xml:space="preserve">63.0 </v>
      </c>
      <c r="F11" t="str">
        <f t="shared" si="4"/>
        <v>0.9233+j4.7372 0.945+j4.739 0.157+j2.28</v>
      </c>
      <c r="G11" t="str">
        <f t="shared" si="5"/>
        <v xml:space="preserve">0.9233+j4.7372 </v>
      </c>
      <c r="H11" t="str">
        <f t="shared" si="6"/>
        <v>0.945+j4.739 0.157+j2.28</v>
      </c>
      <c r="I11" t="str">
        <f t="shared" si="7"/>
        <v xml:space="preserve">0.945+j4.739 </v>
      </c>
      <c r="J11" t="str">
        <f t="shared" si="8"/>
        <v>0.157+j2.28</v>
      </c>
      <c r="K11" t="e">
        <f t="shared" si="9"/>
        <v>#VALUE!</v>
      </c>
      <c r="L11" t="e">
        <f t="shared" si="10"/>
        <v>#VALUE!</v>
      </c>
      <c r="M11" t="e">
        <f t="shared" si="11"/>
        <v>#VALUE!</v>
      </c>
      <c r="N11" t="e">
        <f t="shared" si="12"/>
        <v>#VALUE!</v>
      </c>
    </row>
    <row r="12" spans="1:15" x14ac:dyDescent="0.25">
      <c r="A12" t="s">
        <v>199</v>
      </c>
      <c r="B12" t="str">
        <f t="shared" si="0"/>
        <v xml:space="preserve">Bifurcacion </v>
      </c>
      <c r="C12" t="str">
        <f t="shared" si="1"/>
        <v>95710</v>
      </c>
      <c r="D12" t="str">
        <f t="shared" si="2"/>
        <v>31.5 0.2437+j2.3103 0.249+j2.311 155.228+j44.93</v>
      </c>
      <c r="E12" t="str">
        <f t="shared" si="3"/>
        <v xml:space="preserve">31.5 </v>
      </c>
      <c r="F12" t="str">
        <f t="shared" si="4"/>
        <v>0.2437+j2.3103 0.249+j2.311 155.228+j44.93</v>
      </c>
      <c r="G12" t="str">
        <f t="shared" si="5"/>
        <v xml:space="preserve">0.2437+j2.3103 </v>
      </c>
      <c r="H12" t="str">
        <f t="shared" si="6"/>
        <v>0.249+j2.311 155.228+j44.93</v>
      </c>
      <c r="I12" t="str">
        <f t="shared" si="7"/>
        <v xml:space="preserve">0.249+j2.311 </v>
      </c>
      <c r="J12" t="str">
        <f t="shared" si="8"/>
        <v>155.228+j44.93</v>
      </c>
      <c r="K12" t="e">
        <f t="shared" si="9"/>
        <v>#VALUE!</v>
      </c>
      <c r="L12" t="e">
        <f t="shared" si="10"/>
        <v>#VALUE!</v>
      </c>
      <c r="M12" t="e">
        <f t="shared" si="11"/>
        <v>#VALUE!</v>
      </c>
      <c r="N12" t="e">
        <f t="shared" si="12"/>
        <v>#VALUE!</v>
      </c>
    </row>
    <row r="13" spans="1:15" x14ac:dyDescent="0.25">
      <c r="A13" t="s">
        <v>200</v>
      </c>
      <c r="B13" t="str">
        <f t="shared" si="0"/>
        <v xml:space="preserve">Bonete </v>
      </c>
      <c r="C13" t="str">
        <f t="shared" si="1"/>
        <v>92540</v>
      </c>
      <c r="D13" t="str">
        <f t="shared" si="2"/>
        <v>150.0 2.3163+j8.9342 2.965+j9.01 0.976+j7.112</v>
      </c>
      <c r="E13" t="str">
        <f t="shared" si="3"/>
        <v xml:space="preserve">150.0 </v>
      </c>
      <c r="F13" t="str">
        <f t="shared" si="4"/>
        <v>2.3163+j8.9342 2.965+j9.01 0.976+j7.112</v>
      </c>
      <c r="G13" t="str">
        <f t="shared" si="5"/>
        <v xml:space="preserve">2.3163+j8.9342 </v>
      </c>
      <c r="H13" t="str">
        <f t="shared" si="6"/>
        <v>2.965+j9.01 0.976+j7.112</v>
      </c>
      <c r="I13" t="str">
        <f t="shared" si="7"/>
        <v xml:space="preserve">2.965+j9.01 </v>
      </c>
      <c r="J13" t="str">
        <f t="shared" si="8"/>
        <v>0.976+j7.112</v>
      </c>
      <c r="K13" t="e">
        <f t="shared" si="9"/>
        <v>#VALUE!</v>
      </c>
      <c r="L13" t="e">
        <f t="shared" si="10"/>
        <v>#VALUE!</v>
      </c>
      <c r="M13" t="e">
        <f t="shared" si="11"/>
        <v>#VALUE!</v>
      </c>
      <c r="N13" t="e">
        <f t="shared" si="12"/>
        <v>#VALUE!</v>
      </c>
    </row>
    <row r="14" spans="1:15" x14ac:dyDescent="0.25">
      <c r="A14" t="s">
        <v>201</v>
      </c>
      <c r="B14" t="str">
        <f t="shared" si="0"/>
        <v xml:space="preserve">Bonete </v>
      </c>
      <c r="C14" t="str">
        <f t="shared" si="1"/>
        <v>95540</v>
      </c>
      <c r="D14" t="str">
        <f t="shared" si="2"/>
        <v>31.5 0.3558+j6.4027 0.384+j6.406 155.228+j44.93</v>
      </c>
      <c r="E14" t="str">
        <f t="shared" si="3"/>
        <v xml:space="preserve">31.5 </v>
      </c>
      <c r="F14" t="str">
        <f t="shared" si="4"/>
        <v>0.3558+j6.4027 0.384+j6.406 155.228+j44.93</v>
      </c>
      <c r="G14" t="str">
        <f t="shared" si="5"/>
        <v xml:space="preserve">0.3558+j6.4027 </v>
      </c>
      <c r="H14" t="str">
        <f t="shared" si="6"/>
        <v>0.384+j6.406 155.228+j44.93</v>
      </c>
      <c r="I14" t="str">
        <f t="shared" si="7"/>
        <v xml:space="preserve">0.384+j6.406 </v>
      </c>
      <c r="J14" t="str">
        <f t="shared" si="8"/>
        <v>155.228+j44.93</v>
      </c>
      <c r="K14" t="e">
        <f t="shared" si="9"/>
        <v>#VALUE!</v>
      </c>
      <c r="L14" t="e">
        <f t="shared" si="10"/>
        <v>#VALUE!</v>
      </c>
      <c r="M14" t="e">
        <f t="shared" si="11"/>
        <v>#VALUE!</v>
      </c>
      <c r="N14" t="e">
        <f t="shared" si="12"/>
        <v>#VALUE!</v>
      </c>
    </row>
    <row r="15" spans="1:15" x14ac:dyDescent="0.25">
      <c r="A15" t="s">
        <v>202</v>
      </c>
      <c r="B15" t="str">
        <f t="shared" si="0"/>
        <v xml:space="preserve">Bonete B </v>
      </c>
      <c r="C15" t="str">
        <f t="shared" si="1"/>
        <v>92790</v>
      </c>
      <c r="D15" t="str">
        <f t="shared" si="2"/>
        <v>150.0 2.3878+j9.1321 3.032+j9.206 1.111+j7.499</v>
      </c>
      <c r="E15" t="str">
        <f t="shared" si="3"/>
        <v xml:space="preserve">150.0 </v>
      </c>
      <c r="F15" t="str">
        <f t="shared" si="4"/>
        <v>2.3878+j9.1321 3.032+j9.206 1.111+j7.499</v>
      </c>
      <c r="G15" t="str">
        <f t="shared" si="5"/>
        <v xml:space="preserve">2.3878+j9.1321 </v>
      </c>
      <c r="H15" t="str">
        <f t="shared" si="6"/>
        <v>3.032+j9.206 1.111+j7.499</v>
      </c>
      <c r="I15" t="str">
        <f t="shared" si="7"/>
        <v xml:space="preserve">3.032+j9.206 </v>
      </c>
      <c r="J15" t="str">
        <f t="shared" si="8"/>
        <v>1.111+j7.499</v>
      </c>
      <c r="K15" t="e">
        <f t="shared" si="9"/>
        <v>#VALUE!</v>
      </c>
      <c r="L15" t="e">
        <f t="shared" si="10"/>
        <v>#VALUE!</v>
      </c>
      <c r="M15" t="e">
        <f t="shared" si="11"/>
        <v>#VALUE!</v>
      </c>
      <c r="N15" t="e">
        <f t="shared" si="12"/>
        <v>#VALUE!</v>
      </c>
    </row>
    <row r="16" spans="1:15" x14ac:dyDescent="0.25">
      <c r="A16" t="s">
        <v>203</v>
      </c>
      <c r="B16" t="str">
        <f t="shared" si="0"/>
        <v xml:space="preserve">Bonete B </v>
      </c>
      <c r="C16" t="str">
        <f t="shared" si="1"/>
        <v>95790</v>
      </c>
      <c r="D16" t="str">
        <f t="shared" si="2"/>
        <v>31.5 0.3587+j6.3881 0.387+j6.391 155.228+j44.93</v>
      </c>
      <c r="E16" t="str">
        <f t="shared" si="3"/>
        <v xml:space="preserve">31.5 </v>
      </c>
      <c r="F16" t="str">
        <f t="shared" si="4"/>
        <v>0.3587+j6.3881 0.387+j6.391 155.228+j44.93</v>
      </c>
      <c r="G16" t="str">
        <f t="shared" si="5"/>
        <v xml:space="preserve">0.3587+j6.3881 </v>
      </c>
      <c r="H16" t="str">
        <f t="shared" si="6"/>
        <v>0.387+j6.391 155.228+j44.93</v>
      </c>
      <c r="I16" t="str">
        <f t="shared" si="7"/>
        <v xml:space="preserve">0.387+j6.391 </v>
      </c>
      <c r="J16" t="str">
        <f t="shared" si="8"/>
        <v>155.228+j44.93</v>
      </c>
      <c r="K16" t="e">
        <f t="shared" si="9"/>
        <v>#VALUE!</v>
      </c>
      <c r="L16" t="e">
        <f t="shared" si="10"/>
        <v>#VALUE!</v>
      </c>
      <c r="M16" t="e">
        <f t="shared" si="11"/>
        <v>#VALUE!</v>
      </c>
      <c r="N16" t="e">
        <f t="shared" si="12"/>
        <v>#VALUE!</v>
      </c>
    </row>
    <row r="17" spans="1:14" x14ac:dyDescent="0.25">
      <c r="A17" t="s">
        <v>204</v>
      </c>
      <c r="B17" t="str">
        <f t="shared" si="0"/>
        <v xml:space="preserve">Brujas </v>
      </c>
      <c r="C17" t="str">
        <f t="shared" si="1"/>
        <v>90160</v>
      </c>
      <c r="D17" t="str">
        <f t="shared" si="2"/>
        <v>500.0 6.1067+j28.586 7.593+j28.874 2.998+j19.273</v>
      </c>
      <c r="E17" t="str">
        <f t="shared" si="3"/>
        <v xml:space="preserve">500.0 </v>
      </c>
      <c r="F17" t="str">
        <f t="shared" si="4"/>
        <v>6.1067+j28.586 7.593+j28.874 2.998+j19.273</v>
      </c>
      <c r="G17" t="str">
        <f t="shared" si="5"/>
        <v xml:space="preserve">6.1067+j28.586 </v>
      </c>
      <c r="H17" t="str">
        <f t="shared" si="6"/>
        <v>7.593+j28.874 2.998+j19.273</v>
      </c>
      <c r="I17" t="str">
        <f t="shared" si="7"/>
        <v xml:space="preserve">7.593+j28.874 </v>
      </c>
      <c r="J17" t="str">
        <f t="shared" si="8"/>
        <v>2.998+j19.273</v>
      </c>
      <c r="K17" t="e">
        <f t="shared" si="9"/>
        <v>#VALUE!</v>
      </c>
      <c r="L17" t="e">
        <f t="shared" si="10"/>
        <v>#VALUE!</v>
      </c>
      <c r="M17" t="e">
        <f t="shared" si="11"/>
        <v>#VALUE!</v>
      </c>
      <c r="N17" t="e">
        <f t="shared" si="12"/>
        <v>#VALUE!</v>
      </c>
    </row>
    <row r="18" spans="1:14" x14ac:dyDescent="0.25">
      <c r="A18" t="s">
        <v>205</v>
      </c>
      <c r="B18" t="str">
        <f t="shared" si="0"/>
        <v xml:space="preserve">CME Terciario T1 </v>
      </c>
      <c r="C18" t="str">
        <f t="shared" si="1"/>
        <v>95480</v>
      </c>
      <c r="D18" t="str">
        <f t="shared" si="2"/>
        <v>31.5 0.1505+j1.6218 0.155+j1.623 0.0+j9922500.0</v>
      </c>
      <c r="E18" t="str">
        <f t="shared" si="3"/>
        <v xml:space="preserve">31.5 </v>
      </c>
      <c r="F18" t="str">
        <f t="shared" si="4"/>
        <v>0.1505+j1.6218 0.155+j1.623 0.0+j9922500.0</v>
      </c>
      <c r="G18" t="str">
        <f t="shared" si="5"/>
        <v xml:space="preserve">0.1505+j1.6218 </v>
      </c>
      <c r="H18" t="str">
        <f t="shared" si="6"/>
        <v>0.155+j1.623 0.0+j9922500.0</v>
      </c>
      <c r="I18" t="str">
        <f t="shared" si="7"/>
        <v xml:space="preserve">0.155+j1.623 </v>
      </c>
      <c r="J18" t="str">
        <f t="shared" si="8"/>
        <v>0.0+j9922500.0</v>
      </c>
      <c r="K18" t="e">
        <f t="shared" si="9"/>
        <v>#VALUE!</v>
      </c>
      <c r="L18" t="e">
        <f t="shared" si="10"/>
        <v>#VALUE!</v>
      </c>
      <c r="M18" t="e">
        <f t="shared" si="11"/>
        <v>#VALUE!</v>
      </c>
      <c r="N18" t="e">
        <f t="shared" si="12"/>
        <v>#VALUE!</v>
      </c>
    </row>
    <row r="19" spans="1:14" x14ac:dyDescent="0.25">
      <c r="A19" t="s">
        <v>206</v>
      </c>
      <c r="B19" t="str">
        <f t="shared" si="0"/>
        <v xml:space="preserve">CUCP </v>
      </c>
      <c r="C19" t="str">
        <f t="shared" si="1"/>
        <v>94810</v>
      </c>
      <c r="D19" t="str">
        <f t="shared" si="2"/>
        <v>63.0 3.799+j8.7822 3.819+j8.783 4.639+j11.092</v>
      </c>
      <c r="E19" t="str">
        <f t="shared" si="3"/>
        <v xml:space="preserve">63.0 </v>
      </c>
      <c r="F19" t="str">
        <f t="shared" si="4"/>
        <v>3.799+j8.7822 3.819+j8.783 4.639+j11.092</v>
      </c>
      <c r="G19" t="str">
        <f t="shared" si="5"/>
        <v xml:space="preserve">3.799+j8.7822 </v>
      </c>
      <c r="H19" t="str">
        <f t="shared" si="6"/>
        <v>3.819+j8.783 4.639+j11.092</v>
      </c>
      <c r="I19" t="str">
        <f t="shared" si="7"/>
        <v xml:space="preserve">3.819+j8.783 </v>
      </c>
      <c r="J19" t="str">
        <f t="shared" si="8"/>
        <v>4.639+j11.092</v>
      </c>
      <c r="K19" t="e">
        <f t="shared" si="9"/>
        <v>#VALUE!</v>
      </c>
      <c r="L19" t="e">
        <f t="shared" si="10"/>
        <v>#VALUE!</v>
      </c>
      <c r="M19" t="e">
        <f t="shared" si="11"/>
        <v>#VALUE!</v>
      </c>
      <c r="N19" t="e">
        <f t="shared" si="12"/>
        <v>#VALUE!</v>
      </c>
    </row>
    <row r="20" spans="1:14" x14ac:dyDescent="0.25">
      <c r="A20" t="s">
        <v>207</v>
      </c>
      <c r="B20" t="str">
        <f t="shared" si="0"/>
        <v xml:space="preserve">Cadonal </v>
      </c>
      <c r="C20" t="str">
        <f t="shared" si="1"/>
        <v>92594</v>
      </c>
      <c r="D20" t="str">
        <f t="shared" si="2"/>
        <v>150.0 5.0943+j18.3547 5.298+j18.382 7.376+j33.189</v>
      </c>
      <c r="E20" t="str">
        <f t="shared" si="3"/>
        <v xml:space="preserve">150.0 </v>
      </c>
      <c r="F20" t="str">
        <f t="shared" si="4"/>
        <v>5.0943+j18.3547 5.298+j18.382 7.376+j33.189</v>
      </c>
      <c r="G20" t="str">
        <f t="shared" si="5"/>
        <v xml:space="preserve">5.0943+j18.3547 </v>
      </c>
      <c r="H20" t="str">
        <f t="shared" si="6"/>
        <v>5.298+j18.382 7.376+j33.189</v>
      </c>
      <c r="I20" t="str">
        <f t="shared" si="7"/>
        <v xml:space="preserve">5.298+j18.382 </v>
      </c>
      <c r="J20" t="str">
        <f t="shared" si="8"/>
        <v>7.376+j33.189</v>
      </c>
      <c r="K20" t="e">
        <f t="shared" si="9"/>
        <v>#VALUE!</v>
      </c>
      <c r="L20" t="e">
        <f t="shared" si="10"/>
        <v>#VALUE!</v>
      </c>
      <c r="M20" t="e">
        <f t="shared" si="11"/>
        <v>#VALUE!</v>
      </c>
      <c r="N20" t="e">
        <f t="shared" si="12"/>
        <v>#VALUE!</v>
      </c>
    </row>
    <row r="21" spans="1:14" x14ac:dyDescent="0.25">
      <c r="A21" t="s">
        <v>208</v>
      </c>
      <c r="B21" t="str">
        <f t="shared" si="0"/>
        <v xml:space="preserve">Campanero </v>
      </c>
      <c r="C21" t="str">
        <f t="shared" si="1"/>
        <v>92703</v>
      </c>
      <c r="D21" t="str">
        <f t="shared" si="2"/>
        <v>150.0 4.1752+j16.0069 4.291+j16.017 7.632+j26.493</v>
      </c>
      <c r="E21" t="str">
        <f t="shared" si="3"/>
        <v xml:space="preserve">150.0 </v>
      </c>
      <c r="F21" t="str">
        <f t="shared" si="4"/>
        <v>4.1752+j16.0069 4.291+j16.017 7.632+j26.493</v>
      </c>
      <c r="G21" t="str">
        <f t="shared" si="5"/>
        <v xml:space="preserve">4.1752+j16.0069 </v>
      </c>
      <c r="H21" t="str">
        <f t="shared" si="6"/>
        <v>4.291+j16.017 7.632+j26.493</v>
      </c>
      <c r="I21" t="str">
        <f t="shared" si="7"/>
        <v xml:space="preserve">4.291+j16.017 </v>
      </c>
      <c r="J21" t="str">
        <f t="shared" si="8"/>
        <v>7.632+j26.493</v>
      </c>
      <c r="K21" t="e">
        <f t="shared" si="9"/>
        <v>#VALUE!</v>
      </c>
      <c r="L21" t="e">
        <f t="shared" si="10"/>
        <v>#VALUE!</v>
      </c>
      <c r="M21" t="e">
        <f t="shared" si="11"/>
        <v>#VALUE!</v>
      </c>
      <c r="N21" t="e">
        <f t="shared" si="12"/>
        <v>#VALUE!</v>
      </c>
    </row>
    <row r="22" spans="1:14" x14ac:dyDescent="0.25">
      <c r="A22" t="s">
        <v>209</v>
      </c>
      <c r="B22" t="str">
        <f t="shared" si="0"/>
        <v xml:space="preserve">Carape </v>
      </c>
      <c r="C22" t="str">
        <f t="shared" si="1"/>
        <v>92780</v>
      </c>
      <c r="D22" t="str">
        <f t="shared" si="2"/>
        <v>150.0 5.1138+j18.8513 5.229+j18.86 7.837+j29.197</v>
      </c>
      <c r="E22" t="str">
        <f t="shared" si="3"/>
        <v xml:space="preserve">150.0 </v>
      </c>
      <c r="F22" t="str">
        <f t="shared" si="4"/>
        <v>5.1138+j18.8513 5.229+j18.86 7.837+j29.197</v>
      </c>
      <c r="G22" t="str">
        <f t="shared" si="5"/>
        <v xml:space="preserve">5.1138+j18.8513 </v>
      </c>
      <c r="H22" t="str">
        <f t="shared" si="6"/>
        <v>5.229+j18.86 7.837+j29.197</v>
      </c>
      <c r="I22" t="str">
        <f t="shared" si="7"/>
        <v xml:space="preserve">5.229+j18.86 </v>
      </c>
      <c r="J22" t="str">
        <f t="shared" si="8"/>
        <v>7.837+j29.197</v>
      </c>
      <c r="K22" t="e">
        <f t="shared" si="9"/>
        <v>#VALUE!</v>
      </c>
      <c r="L22" t="e">
        <f t="shared" si="10"/>
        <v>#VALUE!</v>
      </c>
      <c r="M22" t="e">
        <f t="shared" si="11"/>
        <v>#VALUE!</v>
      </c>
      <c r="N22" t="e">
        <f t="shared" si="12"/>
        <v>#VALUE!</v>
      </c>
    </row>
    <row r="23" spans="1:14" x14ac:dyDescent="0.25">
      <c r="A23" t="s">
        <v>210</v>
      </c>
      <c r="B23" t="str">
        <f t="shared" si="0"/>
        <v xml:space="preserve">Cardal </v>
      </c>
      <c r="C23" t="str">
        <f t="shared" si="1"/>
        <v>90180</v>
      </c>
      <c r="D23" t="str">
        <f t="shared" si="2"/>
        <v>500.0 6.2528+j30.758 7.712+j31.042 5.419+j28.595</v>
      </c>
      <c r="E23" t="str">
        <f t="shared" si="3"/>
        <v xml:space="preserve">500.0 </v>
      </c>
      <c r="F23" t="str">
        <f t="shared" si="4"/>
        <v>6.2528+j30.758 7.712+j31.042 5.419+j28.595</v>
      </c>
      <c r="G23" t="str">
        <f t="shared" si="5"/>
        <v xml:space="preserve">6.2528+j30.758 </v>
      </c>
      <c r="H23" t="str">
        <f t="shared" si="6"/>
        <v>7.712+j31.042 5.419+j28.595</v>
      </c>
      <c r="I23" t="str">
        <f t="shared" si="7"/>
        <v xml:space="preserve">7.712+j31.042 </v>
      </c>
      <c r="J23" t="str">
        <f t="shared" si="8"/>
        <v>5.419+j28.595</v>
      </c>
      <c r="K23" t="e">
        <f t="shared" si="9"/>
        <v>#VALUE!</v>
      </c>
      <c r="L23" t="e">
        <f t="shared" si="10"/>
        <v>#VALUE!</v>
      </c>
      <c r="M23" t="e">
        <f t="shared" si="11"/>
        <v>#VALUE!</v>
      </c>
      <c r="N23" t="e">
        <f t="shared" si="12"/>
        <v>#VALUE!</v>
      </c>
    </row>
    <row r="24" spans="1:14" x14ac:dyDescent="0.25">
      <c r="A24" t="s">
        <v>211</v>
      </c>
      <c r="B24" t="str">
        <f t="shared" si="0"/>
        <v xml:space="preserve">Colonia </v>
      </c>
      <c r="C24" t="str">
        <f t="shared" si="1"/>
        <v>95600</v>
      </c>
      <c r="D24" t="str">
        <f t="shared" si="2"/>
        <v>31.5 0.4481+j2.1499 0.454+j2.15 150.022+j0.443</v>
      </c>
      <c r="E24" t="str">
        <f t="shared" si="3"/>
        <v xml:space="preserve">31.5 </v>
      </c>
      <c r="F24" t="str">
        <f t="shared" si="4"/>
        <v>0.4481+j2.1499 0.454+j2.15 150.022+j0.443</v>
      </c>
      <c r="G24" t="str">
        <f t="shared" si="5"/>
        <v xml:space="preserve">0.4481+j2.1499 </v>
      </c>
      <c r="H24" t="str">
        <f t="shared" si="6"/>
        <v>0.454+j2.15 150.022+j0.443</v>
      </c>
      <c r="I24" t="str">
        <f t="shared" si="7"/>
        <v xml:space="preserve">0.454+j2.15 </v>
      </c>
      <c r="J24" t="str">
        <f t="shared" si="8"/>
        <v>150.022+j0.443</v>
      </c>
      <c r="K24" t="e">
        <f t="shared" si="9"/>
        <v>#VALUE!</v>
      </c>
      <c r="L24" t="e">
        <f t="shared" si="10"/>
        <v>#VALUE!</v>
      </c>
      <c r="M24" t="e">
        <f t="shared" si="11"/>
        <v>#VALUE!</v>
      </c>
      <c r="N24" t="e">
        <f t="shared" si="12"/>
        <v>#VALUE!</v>
      </c>
    </row>
    <row r="25" spans="1:14" x14ac:dyDescent="0.25">
      <c r="A25" t="s">
        <v>212</v>
      </c>
      <c r="B25" t="str">
        <f t="shared" si="0"/>
        <v xml:space="preserve">Colonia </v>
      </c>
      <c r="C25" t="str">
        <f t="shared" si="1"/>
        <v>92600</v>
      </c>
      <c r="D25" t="str">
        <f t="shared" si="2"/>
        <v>150.0 9.058+j20.1953 9.189+j20.202 6.925+j28.941</v>
      </c>
      <c r="E25" t="str">
        <f t="shared" si="3"/>
        <v xml:space="preserve">150.0 </v>
      </c>
      <c r="F25" t="str">
        <f t="shared" si="4"/>
        <v>9.058+j20.1953 9.189+j20.202 6.925+j28.941</v>
      </c>
      <c r="G25" t="str">
        <f t="shared" si="5"/>
        <v xml:space="preserve">9.058+j20.1953 </v>
      </c>
      <c r="H25" t="str">
        <f t="shared" si="6"/>
        <v>9.189+j20.202 6.925+j28.941</v>
      </c>
      <c r="I25" t="str">
        <f t="shared" si="7"/>
        <v xml:space="preserve">9.189+j20.202 </v>
      </c>
      <c r="J25" t="str">
        <f t="shared" si="8"/>
        <v>6.925+j28.941</v>
      </c>
      <c r="K25" t="e">
        <f t="shared" si="9"/>
        <v>#VALUE!</v>
      </c>
      <c r="L25" t="e">
        <f t="shared" si="10"/>
        <v>#VALUE!</v>
      </c>
      <c r="M25" t="e">
        <f t="shared" si="11"/>
        <v>#VALUE!</v>
      </c>
      <c r="N25" t="e">
        <f t="shared" si="12"/>
        <v>#VALUE!</v>
      </c>
    </row>
    <row r="26" spans="1:14" x14ac:dyDescent="0.25">
      <c r="A26" t="s">
        <v>213</v>
      </c>
      <c r="B26" t="str">
        <f t="shared" si="0"/>
        <v xml:space="preserve">Colonia Arias </v>
      </c>
      <c r="C26" t="str">
        <f t="shared" si="1"/>
        <v>92150</v>
      </c>
      <c r="D26" t="str">
        <f t="shared" si="2"/>
        <v>150.0 7.8686+j29.5844 8.073+j29.612 17.346+j64.934</v>
      </c>
      <c r="E26" t="str">
        <f t="shared" si="3"/>
        <v xml:space="preserve">150.0 </v>
      </c>
      <c r="F26" t="str">
        <f t="shared" si="4"/>
        <v>7.8686+j29.5844 8.073+j29.612 17.346+j64.934</v>
      </c>
      <c r="G26" t="str">
        <f t="shared" si="5"/>
        <v xml:space="preserve">7.8686+j29.5844 </v>
      </c>
      <c r="H26" t="str">
        <f t="shared" si="6"/>
        <v>8.073+j29.612 17.346+j64.934</v>
      </c>
      <c r="I26" t="str">
        <f t="shared" si="7"/>
        <v xml:space="preserve">8.073+j29.612 </v>
      </c>
      <c r="J26" t="str">
        <f t="shared" si="8"/>
        <v>17.346+j64.934</v>
      </c>
      <c r="K26" t="e">
        <f t="shared" si="9"/>
        <v>#VALUE!</v>
      </c>
      <c r="L26" t="e">
        <f t="shared" si="10"/>
        <v>#VALUE!</v>
      </c>
      <c r="M26" t="e">
        <f t="shared" si="11"/>
        <v>#VALUE!</v>
      </c>
      <c r="N26" t="e">
        <f t="shared" si="12"/>
        <v>#VALUE!</v>
      </c>
    </row>
    <row r="27" spans="1:14" x14ac:dyDescent="0.25">
      <c r="A27" t="s">
        <v>214</v>
      </c>
      <c r="B27" t="str">
        <f t="shared" si="0"/>
        <v xml:space="preserve">Colonia Sanchez </v>
      </c>
      <c r="C27" t="str">
        <f t="shared" si="1"/>
        <v>92810</v>
      </c>
      <c r="D27" t="str">
        <f t="shared" si="2"/>
        <v>150.0 3.942+j14.1686 4.117+j14.186 3.06+j13.815</v>
      </c>
      <c r="E27" t="str">
        <f t="shared" si="3"/>
        <v xml:space="preserve">150.0 </v>
      </c>
      <c r="F27" t="str">
        <f t="shared" si="4"/>
        <v>3.942+j14.1686 4.117+j14.186 3.06+j13.815</v>
      </c>
      <c r="G27" t="str">
        <f t="shared" si="5"/>
        <v xml:space="preserve">3.942+j14.1686 </v>
      </c>
      <c r="H27" t="str">
        <f t="shared" si="6"/>
        <v>4.117+j14.186 3.06+j13.815</v>
      </c>
      <c r="I27" t="str">
        <f t="shared" si="7"/>
        <v xml:space="preserve">4.117+j14.186 </v>
      </c>
      <c r="J27" t="str">
        <f t="shared" si="8"/>
        <v>3.06+j13.815</v>
      </c>
      <c r="K27" t="e">
        <f t="shared" si="9"/>
        <v>#VALUE!</v>
      </c>
      <c r="L27" t="e">
        <f t="shared" si="10"/>
        <v>#VALUE!</v>
      </c>
      <c r="M27" t="e">
        <f t="shared" si="11"/>
        <v>#VALUE!</v>
      </c>
      <c r="N27" t="e">
        <f t="shared" si="12"/>
        <v>#VALUE!</v>
      </c>
    </row>
    <row r="28" spans="1:14" x14ac:dyDescent="0.25">
      <c r="A28" t="s">
        <v>215</v>
      </c>
      <c r="B28" t="str">
        <f t="shared" si="0"/>
        <v xml:space="preserve">Colonia Sanchez </v>
      </c>
      <c r="C28" t="str">
        <f t="shared" si="1"/>
        <v>94811</v>
      </c>
      <c r="D28" t="str">
        <f t="shared" si="2"/>
        <v>63.0 0.8349+j6.3523 0.866+j6.355 0.167+j2.605</v>
      </c>
      <c r="E28" t="str">
        <f t="shared" si="3"/>
        <v xml:space="preserve">63.0 </v>
      </c>
      <c r="F28" t="str">
        <f t="shared" si="4"/>
        <v>0.8349+j6.3523 0.866+j6.355 0.167+j2.605</v>
      </c>
      <c r="G28" t="str">
        <f t="shared" si="5"/>
        <v xml:space="preserve">0.8349+j6.3523 </v>
      </c>
      <c r="H28" t="str">
        <f t="shared" si="6"/>
        <v>0.866+j6.355 0.167+j2.605</v>
      </c>
      <c r="I28" t="str">
        <f t="shared" si="7"/>
        <v xml:space="preserve">0.866+j6.355 </v>
      </c>
      <c r="J28" t="str">
        <f t="shared" si="8"/>
        <v>0.167+j2.605</v>
      </c>
      <c r="K28" t="e">
        <f t="shared" si="9"/>
        <v>#VALUE!</v>
      </c>
      <c r="L28" t="e">
        <f t="shared" si="10"/>
        <v>#VALUE!</v>
      </c>
      <c r="M28" t="e">
        <f t="shared" si="11"/>
        <v>#VALUE!</v>
      </c>
      <c r="N28" t="e">
        <f t="shared" si="12"/>
        <v>#VALUE!</v>
      </c>
    </row>
    <row r="29" spans="1:14" x14ac:dyDescent="0.25">
      <c r="A29" t="s">
        <v>216</v>
      </c>
      <c r="B29" t="str">
        <f t="shared" si="0"/>
        <v xml:space="preserve">Colonia Sanchez </v>
      </c>
      <c r="C29" t="str">
        <f t="shared" si="1"/>
        <v>95810</v>
      </c>
      <c r="D29" t="str">
        <f t="shared" si="2"/>
        <v>31.5 0.2158+j2.8209 0.223+j2.822 155.228+j44.93</v>
      </c>
      <c r="E29" t="str">
        <f t="shared" si="3"/>
        <v xml:space="preserve">31.5 </v>
      </c>
      <c r="F29" t="str">
        <f t="shared" si="4"/>
        <v>0.2158+j2.8209 0.223+j2.822 155.228+j44.93</v>
      </c>
      <c r="G29" t="str">
        <f t="shared" si="5"/>
        <v xml:space="preserve">0.2158+j2.8209 </v>
      </c>
      <c r="H29" t="str">
        <f t="shared" si="6"/>
        <v>0.223+j2.822 155.228+j44.93</v>
      </c>
      <c r="I29" t="str">
        <f t="shared" si="7"/>
        <v xml:space="preserve">0.223+j2.822 </v>
      </c>
      <c r="J29" t="str">
        <f t="shared" si="8"/>
        <v>155.228+j44.93</v>
      </c>
      <c r="K29" t="e">
        <f t="shared" si="9"/>
        <v>#VALUE!</v>
      </c>
      <c r="L29" t="e">
        <f t="shared" si="10"/>
        <v>#VALUE!</v>
      </c>
      <c r="M29" t="e">
        <f t="shared" si="11"/>
        <v>#VALUE!</v>
      </c>
      <c r="N29" t="e">
        <f t="shared" si="12"/>
        <v>#VALUE!</v>
      </c>
    </row>
    <row r="30" spans="1:14" x14ac:dyDescent="0.25">
      <c r="A30" t="s">
        <v>217</v>
      </c>
      <c r="B30" t="str">
        <f t="shared" si="0"/>
        <v xml:space="preserve">Colonia las Flores </v>
      </c>
      <c r="C30" t="str">
        <f t="shared" si="1"/>
        <v>92063</v>
      </c>
      <c r="D30" t="str">
        <f t="shared" si="2"/>
        <v>150.0 4.1732+j18.5396 4.226+j18.565 3.325+j17.438</v>
      </c>
      <c r="E30" t="str">
        <f t="shared" si="3"/>
        <v xml:space="preserve">150.0 </v>
      </c>
      <c r="F30" t="str">
        <f t="shared" si="4"/>
        <v>4.1732+j18.5396 4.226+j18.565 3.325+j17.438</v>
      </c>
      <c r="G30" t="str">
        <f t="shared" si="5"/>
        <v xml:space="preserve">4.1732+j18.5396 </v>
      </c>
      <c r="H30" t="str">
        <f t="shared" si="6"/>
        <v>4.226+j18.565 3.325+j17.438</v>
      </c>
      <c r="I30" t="str">
        <f t="shared" si="7"/>
        <v xml:space="preserve">4.226+j18.565 </v>
      </c>
      <c r="J30" t="str">
        <f t="shared" si="8"/>
        <v>3.325+j17.438</v>
      </c>
      <c r="K30" t="e">
        <f t="shared" si="9"/>
        <v>#VALUE!</v>
      </c>
      <c r="L30" t="e">
        <f t="shared" si="10"/>
        <v>#VALUE!</v>
      </c>
      <c r="M30" t="e">
        <f t="shared" si="11"/>
        <v>#VALUE!</v>
      </c>
      <c r="N30" t="e">
        <f t="shared" si="12"/>
        <v>#VALUE!</v>
      </c>
    </row>
    <row r="31" spans="1:14" x14ac:dyDescent="0.25">
      <c r="A31" t="s">
        <v>218</v>
      </c>
      <c r="B31" t="str">
        <f t="shared" si="0"/>
        <v xml:space="preserve">Conversora Melo </v>
      </c>
      <c r="C31" t="str">
        <f t="shared" si="1"/>
        <v>90480</v>
      </c>
      <c r="D31" t="str">
        <f t="shared" si="2"/>
        <v>500.0 10.6909+j69.8837 11.619+j70.108 15.379+j93.532</v>
      </c>
      <c r="E31" t="str">
        <f t="shared" si="3"/>
        <v xml:space="preserve">500.0 </v>
      </c>
      <c r="F31" t="str">
        <f t="shared" si="4"/>
        <v>10.6909+j69.8837 11.619+j70.108 15.379+j93.532</v>
      </c>
      <c r="G31" t="str">
        <f t="shared" si="5"/>
        <v xml:space="preserve">10.6909+j69.8837 </v>
      </c>
      <c r="H31" t="str">
        <f t="shared" si="6"/>
        <v>11.619+j70.108 15.379+j93.532</v>
      </c>
      <c r="I31" t="str">
        <f t="shared" si="7"/>
        <v xml:space="preserve">11.619+j70.108 </v>
      </c>
      <c r="J31" t="str">
        <f t="shared" si="8"/>
        <v>15.379+j93.532</v>
      </c>
      <c r="K31" t="e">
        <f t="shared" si="9"/>
        <v>#VALUE!</v>
      </c>
      <c r="L31" t="e">
        <f t="shared" si="10"/>
        <v>#VALUE!</v>
      </c>
      <c r="M31" t="e">
        <f t="shared" si="11"/>
        <v>#VALUE!</v>
      </c>
      <c r="N31" t="e">
        <f t="shared" si="12"/>
        <v>#VALUE!</v>
      </c>
    </row>
    <row r="32" spans="1:14" x14ac:dyDescent="0.25">
      <c r="A32" t="s">
        <v>219</v>
      </c>
      <c r="B32" t="str">
        <f t="shared" si="0"/>
        <v xml:space="preserve">Cuchilla Peralta A </v>
      </c>
      <c r="C32" t="str">
        <f t="shared" si="1"/>
        <v>92560</v>
      </c>
      <c r="D32" t="str">
        <f t="shared" si="2"/>
        <v>150.0 3.8627+j15.1036 4.506+j15.177 6.615+j25.44</v>
      </c>
      <c r="E32" t="str">
        <f t="shared" si="3"/>
        <v xml:space="preserve">150.0 </v>
      </c>
      <c r="F32" t="str">
        <f t="shared" si="4"/>
        <v>3.8627+j15.1036 4.506+j15.177 6.615+j25.44</v>
      </c>
      <c r="G32" t="str">
        <f t="shared" si="5"/>
        <v xml:space="preserve">3.8627+j15.1036 </v>
      </c>
      <c r="H32" t="str">
        <f t="shared" si="6"/>
        <v>4.506+j15.177 6.615+j25.44</v>
      </c>
      <c r="I32" t="str">
        <f t="shared" si="7"/>
        <v xml:space="preserve">4.506+j15.177 </v>
      </c>
      <c r="J32" t="str">
        <f t="shared" si="8"/>
        <v>6.615+j25.44</v>
      </c>
      <c r="K32" t="e">
        <f t="shared" si="9"/>
        <v>#VALUE!</v>
      </c>
      <c r="L32" t="e">
        <f t="shared" si="10"/>
        <v>#VALUE!</v>
      </c>
      <c r="M32" t="e">
        <f t="shared" si="11"/>
        <v>#VALUE!</v>
      </c>
      <c r="N32" t="e">
        <f t="shared" si="12"/>
        <v>#VALUE!</v>
      </c>
    </row>
    <row r="33" spans="1:14" x14ac:dyDescent="0.25">
      <c r="A33" t="s">
        <v>220</v>
      </c>
      <c r="B33" t="str">
        <f t="shared" si="0"/>
        <v xml:space="preserve">Cuchilla Peralta A </v>
      </c>
      <c r="C33" t="str">
        <f t="shared" si="1"/>
        <v>94560</v>
      </c>
      <c r="D33" t="str">
        <f t="shared" si="2"/>
        <v>63.0 0.8209+j6.5172 0.934+j6.53 0.219+j2.91</v>
      </c>
      <c r="E33" t="str">
        <f t="shared" si="3"/>
        <v xml:space="preserve">63.0 </v>
      </c>
      <c r="F33" t="str">
        <f t="shared" si="4"/>
        <v>0.8209+j6.5172 0.934+j6.53 0.219+j2.91</v>
      </c>
      <c r="G33" t="str">
        <f t="shared" si="5"/>
        <v xml:space="preserve">0.8209+j6.5172 </v>
      </c>
      <c r="H33" t="str">
        <f t="shared" si="6"/>
        <v>0.934+j6.53 0.219+j2.91</v>
      </c>
      <c r="I33" t="str">
        <f t="shared" si="7"/>
        <v xml:space="preserve">0.934+j6.53 </v>
      </c>
      <c r="J33" t="str">
        <f t="shared" si="8"/>
        <v>0.219+j2.91</v>
      </c>
      <c r="K33" t="e">
        <f t="shared" si="9"/>
        <v>#VALUE!</v>
      </c>
      <c r="L33" t="e">
        <f t="shared" si="10"/>
        <v>#VALUE!</v>
      </c>
      <c r="M33" t="e">
        <f t="shared" si="11"/>
        <v>#VALUE!</v>
      </c>
      <c r="N33" t="e">
        <f t="shared" si="12"/>
        <v>#VALUE!</v>
      </c>
    </row>
    <row r="34" spans="1:14" x14ac:dyDescent="0.25">
      <c r="A34" t="s">
        <v>221</v>
      </c>
      <c r="B34" t="str">
        <f t="shared" si="0"/>
        <v xml:space="preserve">Cuchilla Peralta A </v>
      </c>
      <c r="C34" t="str">
        <f t="shared" si="1"/>
        <v>95560</v>
      </c>
      <c r="D34" t="str">
        <f t="shared" si="2"/>
        <v>31.5 0.1992+j2.8704 0.228+j2.874 155.228+j44.93</v>
      </c>
      <c r="E34" t="str">
        <f t="shared" si="3"/>
        <v xml:space="preserve">31.5 </v>
      </c>
      <c r="F34" t="str">
        <f t="shared" si="4"/>
        <v>0.1992+j2.8704 0.228+j2.874 155.228+j44.93</v>
      </c>
      <c r="G34" t="str">
        <f t="shared" si="5"/>
        <v xml:space="preserve">0.1992+j2.8704 </v>
      </c>
      <c r="H34" t="str">
        <f t="shared" si="6"/>
        <v>0.228+j2.874 155.228+j44.93</v>
      </c>
      <c r="I34" t="str">
        <f t="shared" si="7"/>
        <v xml:space="preserve">0.228+j2.874 </v>
      </c>
      <c r="J34" t="str">
        <f t="shared" si="8"/>
        <v>155.228+j44.93</v>
      </c>
      <c r="K34" t="e">
        <f t="shared" si="9"/>
        <v>#VALUE!</v>
      </c>
      <c r="L34" t="e">
        <f t="shared" si="10"/>
        <v>#VALUE!</v>
      </c>
      <c r="M34" t="e">
        <f t="shared" si="11"/>
        <v>#VALUE!</v>
      </c>
      <c r="N34" t="e">
        <f t="shared" si="12"/>
        <v>#VALUE!</v>
      </c>
    </row>
    <row r="35" spans="1:14" x14ac:dyDescent="0.25">
      <c r="A35" t="s">
        <v>222</v>
      </c>
      <c r="B35" t="str">
        <f t="shared" si="0"/>
        <v xml:space="preserve">Cuchilla Peralta B </v>
      </c>
      <c r="C35" t="str">
        <f t="shared" si="1"/>
        <v>92800</v>
      </c>
      <c r="D35" t="str">
        <f t="shared" si="2"/>
        <v>150.0 4.3397+j17.0296 4.983+j17.103 4.503+j21.687</v>
      </c>
      <c r="E35" t="str">
        <f t="shared" si="3"/>
        <v xml:space="preserve">150.0 </v>
      </c>
      <c r="F35" t="str">
        <f t="shared" si="4"/>
        <v>4.3397+j17.0296 4.983+j17.103 4.503+j21.687</v>
      </c>
      <c r="G35" t="str">
        <f t="shared" si="5"/>
        <v xml:space="preserve">4.3397+j17.0296 </v>
      </c>
      <c r="H35" t="str">
        <f t="shared" si="6"/>
        <v>4.983+j17.103 4.503+j21.687</v>
      </c>
      <c r="I35" t="str">
        <f t="shared" si="7"/>
        <v xml:space="preserve">4.983+j17.103 </v>
      </c>
      <c r="J35" t="str">
        <f t="shared" si="8"/>
        <v>4.503+j21.687</v>
      </c>
      <c r="K35" t="e">
        <f t="shared" si="9"/>
        <v>#VALUE!</v>
      </c>
      <c r="L35" t="e">
        <f t="shared" si="10"/>
        <v>#VALUE!</v>
      </c>
      <c r="M35" t="e">
        <f t="shared" si="11"/>
        <v>#VALUE!</v>
      </c>
      <c r="N35" t="e">
        <f t="shared" si="12"/>
        <v>#VALUE!</v>
      </c>
    </row>
    <row r="36" spans="1:14" x14ac:dyDescent="0.25">
      <c r="A36" t="s">
        <v>223</v>
      </c>
      <c r="B36" t="str">
        <f t="shared" si="0"/>
        <v xml:space="preserve">Dolores </v>
      </c>
      <c r="C36" t="str">
        <f t="shared" si="1"/>
        <v>92940</v>
      </c>
      <c r="D36" t="str">
        <f t="shared" si="2"/>
        <v>150.0 13.9247+j26.3185 14.058+j26.327 9.65+j37.893</v>
      </c>
      <c r="E36" t="str">
        <f t="shared" si="3"/>
        <v xml:space="preserve">150.0 </v>
      </c>
      <c r="F36" t="str">
        <f t="shared" si="4"/>
        <v>13.9247+j26.3185 14.058+j26.327 9.65+j37.893</v>
      </c>
      <c r="G36" t="str">
        <f t="shared" si="5"/>
        <v xml:space="preserve">13.9247+j26.3185 </v>
      </c>
      <c r="H36" t="str">
        <f t="shared" si="6"/>
        <v>14.058+j26.327 9.65+j37.893</v>
      </c>
      <c r="I36" t="str">
        <f t="shared" si="7"/>
        <v xml:space="preserve">14.058+j26.327 </v>
      </c>
      <c r="J36" t="str">
        <f t="shared" si="8"/>
        <v>9.65+j37.893</v>
      </c>
      <c r="K36" t="e">
        <f t="shared" si="9"/>
        <v>#VALUE!</v>
      </c>
      <c r="L36" t="e">
        <f t="shared" si="10"/>
        <v>#VALUE!</v>
      </c>
      <c r="M36" t="e">
        <f t="shared" si="11"/>
        <v>#VALUE!</v>
      </c>
      <c r="N36" t="e">
        <f t="shared" si="12"/>
        <v>#VALUE!</v>
      </c>
    </row>
    <row r="37" spans="1:14" x14ac:dyDescent="0.25">
      <c r="A37" t="s">
        <v>224</v>
      </c>
      <c r="B37" t="str">
        <f t="shared" si="0"/>
        <v xml:space="preserve">Dolores </v>
      </c>
      <c r="C37" t="str">
        <f t="shared" si="1"/>
        <v>95940</v>
      </c>
      <c r="D37" t="str">
        <f t="shared" si="2"/>
        <v>31.5 0.8204+j4.2993 0.826+j4.3 150.048+j0.803</v>
      </c>
      <c r="E37" t="str">
        <f t="shared" si="3"/>
        <v xml:space="preserve">31.5 </v>
      </c>
      <c r="F37" t="str">
        <f t="shared" si="4"/>
        <v>0.8204+j4.2993 0.826+j4.3 150.048+j0.803</v>
      </c>
      <c r="G37" t="str">
        <f t="shared" si="5"/>
        <v xml:space="preserve">0.8204+j4.2993 </v>
      </c>
      <c r="H37" t="str">
        <f t="shared" si="6"/>
        <v>0.826+j4.3 150.048+j0.803</v>
      </c>
      <c r="I37" t="str">
        <f t="shared" si="7"/>
        <v xml:space="preserve">0.826+j4.3 </v>
      </c>
      <c r="J37" t="str">
        <f t="shared" si="8"/>
        <v>150.048+j0.803</v>
      </c>
      <c r="K37" t="e">
        <f t="shared" si="9"/>
        <v>#VALUE!</v>
      </c>
      <c r="L37" t="e">
        <f t="shared" si="10"/>
        <v>#VALUE!</v>
      </c>
      <c r="M37" t="e">
        <f t="shared" si="11"/>
        <v>#VALUE!</v>
      </c>
      <c r="N37" t="e">
        <f t="shared" si="12"/>
        <v>#VALUE!</v>
      </c>
    </row>
    <row r="38" spans="1:14" x14ac:dyDescent="0.25">
      <c r="A38" t="s">
        <v>225</v>
      </c>
      <c r="B38" t="str">
        <f t="shared" si="0"/>
        <v xml:space="preserve">Durazno </v>
      </c>
      <c r="C38" t="str">
        <f t="shared" si="1"/>
        <v>92530</v>
      </c>
      <c r="D38" t="str">
        <f t="shared" si="2"/>
        <v>150.0 5.8213+j22.4356 6.181+j22.481 11.453+j33.031</v>
      </c>
      <c r="E38" t="str">
        <f t="shared" si="3"/>
        <v xml:space="preserve">150.0 </v>
      </c>
      <c r="F38" t="str">
        <f t="shared" si="4"/>
        <v>5.8213+j22.4356 6.181+j22.481 11.453+j33.031</v>
      </c>
      <c r="G38" t="str">
        <f t="shared" si="5"/>
        <v xml:space="preserve">5.8213+j22.4356 </v>
      </c>
      <c r="H38" t="str">
        <f t="shared" si="6"/>
        <v>6.181+j22.481 11.453+j33.031</v>
      </c>
      <c r="I38" t="str">
        <f t="shared" si="7"/>
        <v xml:space="preserve">6.181+j22.481 </v>
      </c>
      <c r="J38" t="str">
        <f t="shared" si="8"/>
        <v>11.453+j33.031</v>
      </c>
      <c r="K38" t="e">
        <f t="shared" si="9"/>
        <v>#VALUE!</v>
      </c>
      <c r="L38" t="e">
        <f t="shared" si="10"/>
        <v>#VALUE!</v>
      </c>
      <c r="M38" t="e">
        <f t="shared" si="11"/>
        <v>#VALUE!</v>
      </c>
      <c r="N38" t="e">
        <f t="shared" si="12"/>
        <v>#VALUE!</v>
      </c>
    </row>
    <row r="39" spans="1:14" x14ac:dyDescent="0.25">
      <c r="A39" t="s">
        <v>226</v>
      </c>
      <c r="B39" t="str">
        <f t="shared" si="0"/>
        <v xml:space="preserve">Durazno </v>
      </c>
      <c r="C39" t="str">
        <f t="shared" si="1"/>
        <v>95530</v>
      </c>
      <c r="D39" t="str">
        <f t="shared" si="2"/>
        <v>31.5 0.3017+j2.1579 0.318+j2.16 150.022+j0.389</v>
      </c>
      <c r="E39" t="str">
        <f t="shared" si="3"/>
        <v xml:space="preserve">31.5 </v>
      </c>
      <c r="F39" t="str">
        <f t="shared" si="4"/>
        <v>0.3017+j2.1579 0.318+j2.16 150.022+j0.389</v>
      </c>
      <c r="G39" t="str">
        <f t="shared" si="5"/>
        <v xml:space="preserve">0.3017+j2.1579 </v>
      </c>
      <c r="H39" t="str">
        <f t="shared" si="6"/>
        <v>0.318+j2.16 150.022+j0.389</v>
      </c>
      <c r="I39" t="str">
        <f t="shared" si="7"/>
        <v xml:space="preserve">0.318+j2.16 </v>
      </c>
      <c r="J39" t="str">
        <f t="shared" si="8"/>
        <v>150.022+j0.389</v>
      </c>
      <c r="K39" t="e">
        <f t="shared" si="9"/>
        <v>#VALUE!</v>
      </c>
      <c r="L39" t="e">
        <f t="shared" si="10"/>
        <v>#VALUE!</v>
      </c>
      <c r="M39" t="e">
        <f t="shared" si="11"/>
        <v>#VALUE!</v>
      </c>
      <c r="N39" t="e">
        <f t="shared" si="12"/>
        <v>#VALUE!</v>
      </c>
    </row>
    <row r="40" spans="1:14" x14ac:dyDescent="0.25">
      <c r="A40" t="s">
        <v>227</v>
      </c>
      <c r="B40" t="str">
        <f t="shared" si="0"/>
        <v xml:space="preserve">Efice </v>
      </c>
      <c r="C40" t="str">
        <f t="shared" si="1"/>
        <v>92681</v>
      </c>
      <c r="D40" t="str">
        <f t="shared" si="2"/>
        <v>150.0 3.3549+j7.1284 3.498+j7.151 3.33+j11.867</v>
      </c>
      <c r="E40" t="str">
        <f t="shared" si="3"/>
        <v xml:space="preserve">150.0 </v>
      </c>
      <c r="F40" t="str">
        <f t="shared" si="4"/>
        <v>3.3549+j7.1284 3.498+j7.151 3.33+j11.867</v>
      </c>
      <c r="G40" t="str">
        <f t="shared" si="5"/>
        <v xml:space="preserve">3.3549+j7.1284 </v>
      </c>
      <c r="H40" t="str">
        <f t="shared" si="6"/>
        <v>3.498+j7.151 3.33+j11.867</v>
      </c>
      <c r="I40" t="str">
        <f t="shared" si="7"/>
        <v xml:space="preserve">3.498+j7.151 </v>
      </c>
      <c r="J40" t="str">
        <f t="shared" si="8"/>
        <v>3.33+j11.867</v>
      </c>
      <c r="K40" t="e">
        <f t="shared" si="9"/>
        <v>#VALUE!</v>
      </c>
      <c r="L40" t="e">
        <f t="shared" si="10"/>
        <v>#VALUE!</v>
      </c>
      <c r="M40" t="e">
        <f t="shared" si="11"/>
        <v>#VALUE!</v>
      </c>
      <c r="N40" t="e">
        <f t="shared" si="12"/>
        <v>#VALUE!</v>
      </c>
    </row>
    <row r="41" spans="1:14" x14ac:dyDescent="0.25">
      <c r="A41" t="s">
        <v>228</v>
      </c>
      <c r="B41" t="str">
        <f t="shared" si="0"/>
        <v xml:space="preserve">Enrique Martinez </v>
      </c>
      <c r="C41" t="str">
        <f t="shared" si="1"/>
        <v>92440</v>
      </c>
      <c r="D41" t="str">
        <f t="shared" si="2"/>
        <v>150.0 27.0796+j62.7706 27.284+j62.789 33.302+j124.567</v>
      </c>
      <c r="E41" t="str">
        <f t="shared" si="3"/>
        <v xml:space="preserve">150.0 </v>
      </c>
      <c r="F41" t="str">
        <f t="shared" si="4"/>
        <v>27.0796+j62.7706 27.284+j62.789 33.302+j124.567</v>
      </c>
      <c r="G41" t="str">
        <f t="shared" si="5"/>
        <v xml:space="preserve">27.0796+j62.7706 </v>
      </c>
      <c r="H41" t="str">
        <f t="shared" si="6"/>
        <v>27.284+j62.789 33.302+j124.567</v>
      </c>
      <c r="I41" t="str">
        <f t="shared" si="7"/>
        <v xml:space="preserve">27.284+j62.789 </v>
      </c>
      <c r="J41" t="str">
        <f t="shared" si="8"/>
        <v>33.302+j124.567</v>
      </c>
      <c r="K41" t="e">
        <f t="shared" si="9"/>
        <v>#VALUE!</v>
      </c>
      <c r="L41" t="e">
        <f t="shared" si="10"/>
        <v>#VALUE!</v>
      </c>
      <c r="M41" t="e">
        <f t="shared" si="11"/>
        <v>#VALUE!</v>
      </c>
      <c r="N41" t="e">
        <f t="shared" si="12"/>
        <v>#VALUE!</v>
      </c>
    </row>
    <row r="42" spans="1:14" x14ac:dyDescent="0.25">
      <c r="A42" t="s">
        <v>229</v>
      </c>
      <c r="B42" t="str">
        <f t="shared" si="0"/>
        <v xml:space="preserve">Enrique Martinez </v>
      </c>
      <c r="C42" t="str">
        <f t="shared" si="1"/>
        <v>94440</v>
      </c>
      <c r="D42" t="str">
        <f t="shared" si="2"/>
        <v>63.0 4.9868+j15.8089 5.023+j15.812 0.273+j4.575</v>
      </c>
      <c r="E42" t="str">
        <f t="shared" si="3"/>
        <v xml:space="preserve">63.0 </v>
      </c>
      <c r="F42" t="str">
        <f t="shared" si="4"/>
        <v>4.9868+j15.8089 5.023+j15.812 0.273+j4.575</v>
      </c>
      <c r="G42" t="str">
        <f t="shared" si="5"/>
        <v xml:space="preserve">4.9868+j15.8089 </v>
      </c>
      <c r="H42" t="str">
        <f t="shared" si="6"/>
        <v>5.023+j15.812 0.273+j4.575</v>
      </c>
      <c r="I42" t="str">
        <f t="shared" si="7"/>
        <v xml:space="preserve">5.023+j15.812 </v>
      </c>
      <c r="J42" t="str">
        <f t="shared" si="8"/>
        <v>0.273+j4.575</v>
      </c>
      <c r="K42" t="e">
        <f t="shared" si="9"/>
        <v>#VALUE!</v>
      </c>
      <c r="L42" t="e">
        <f t="shared" si="10"/>
        <v>#VALUE!</v>
      </c>
      <c r="M42" t="e">
        <f t="shared" si="11"/>
        <v>#VALUE!</v>
      </c>
      <c r="N42" t="e">
        <f t="shared" si="12"/>
        <v>#VALUE!</v>
      </c>
    </row>
    <row r="43" spans="1:14" x14ac:dyDescent="0.25">
      <c r="A43" t="s">
        <v>230</v>
      </c>
      <c r="B43" t="str">
        <f t="shared" si="0"/>
        <v xml:space="preserve">Enrique Martinez </v>
      </c>
      <c r="C43" t="str">
        <f t="shared" si="1"/>
        <v>95440</v>
      </c>
      <c r="D43" t="str">
        <f t="shared" si="2"/>
        <v>31.5 1.2911+j5.5561 1.3+j5.557 155.228+j44.93</v>
      </c>
      <c r="E43" t="str">
        <f t="shared" si="3"/>
        <v xml:space="preserve">31.5 </v>
      </c>
      <c r="F43" t="str">
        <f t="shared" si="4"/>
        <v>1.2911+j5.5561 1.3+j5.557 155.228+j44.93</v>
      </c>
      <c r="G43" t="str">
        <f t="shared" si="5"/>
        <v xml:space="preserve">1.2911+j5.5561 </v>
      </c>
      <c r="H43" t="str">
        <f t="shared" si="6"/>
        <v>1.3+j5.557 155.228+j44.93</v>
      </c>
      <c r="I43" t="str">
        <f t="shared" si="7"/>
        <v xml:space="preserve">1.3+j5.557 </v>
      </c>
      <c r="J43" t="str">
        <f t="shared" si="8"/>
        <v>155.228+j44.93</v>
      </c>
      <c r="K43" t="e">
        <f t="shared" si="9"/>
        <v>#VALUE!</v>
      </c>
      <c r="L43" t="e">
        <f t="shared" si="10"/>
        <v>#VALUE!</v>
      </c>
      <c r="M43" t="e">
        <f t="shared" si="11"/>
        <v>#VALUE!</v>
      </c>
      <c r="N43" t="e">
        <f t="shared" si="12"/>
        <v>#VALUE!</v>
      </c>
    </row>
    <row r="44" spans="1:14" x14ac:dyDescent="0.25">
      <c r="A44" t="s">
        <v>231</v>
      </c>
      <c r="B44" t="str">
        <f t="shared" si="0"/>
        <v xml:space="preserve">Florida </v>
      </c>
      <c r="C44" t="str">
        <f t="shared" si="1"/>
        <v>92520</v>
      </c>
      <c r="D44" t="str">
        <f t="shared" si="2"/>
        <v>150.0 3.4462+j12.8794 3.625+j12.901 3.21+j13.02</v>
      </c>
      <c r="E44" t="str">
        <f t="shared" si="3"/>
        <v xml:space="preserve">150.0 </v>
      </c>
      <c r="F44" t="str">
        <f t="shared" si="4"/>
        <v>3.4462+j12.8794 3.625+j12.901 3.21+j13.02</v>
      </c>
      <c r="G44" t="str">
        <f t="shared" si="5"/>
        <v xml:space="preserve">3.4462+j12.8794 </v>
      </c>
      <c r="H44" t="str">
        <f t="shared" si="6"/>
        <v>3.625+j12.901 3.21+j13.02</v>
      </c>
      <c r="I44" t="str">
        <f t="shared" si="7"/>
        <v xml:space="preserve">3.625+j12.901 </v>
      </c>
      <c r="J44" t="str">
        <f t="shared" si="8"/>
        <v>3.21+j13.02</v>
      </c>
      <c r="K44" t="e">
        <f t="shared" si="9"/>
        <v>#VALUE!</v>
      </c>
      <c r="L44" t="e">
        <f t="shared" si="10"/>
        <v>#VALUE!</v>
      </c>
      <c r="M44" t="e">
        <f t="shared" si="11"/>
        <v>#VALUE!</v>
      </c>
      <c r="N44" t="e">
        <f t="shared" si="12"/>
        <v>#VALUE!</v>
      </c>
    </row>
    <row r="45" spans="1:14" x14ac:dyDescent="0.25">
      <c r="A45" t="s">
        <v>232</v>
      </c>
      <c r="B45" t="str">
        <f t="shared" si="0"/>
        <v xml:space="preserve">Florida </v>
      </c>
      <c r="C45" t="str">
        <f t="shared" si="1"/>
        <v>95520</v>
      </c>
      <c r="D45" t="str">
        <f t="shared" si="2"/>
        <v>31.5 0.1762+j1.32 0.184+j1.321 150.011+j0.212</v>
      </c>
      <c r="E45" t="str">
        <f t="shared" si="3"/>
        <v xml:space="preserve">31.5 </v>
      </c>
      <c r="F45" t="str">
        <f t="shared" si="4"/>
        <v>0.1762+j1.32 0.184+j1.321 150.011+j0.212</v>
      </c>
      <c r="G45" t="str">
        <f t="shared" si="5"/>
        <v xml:space="preserve">0.1762+j1.32 </v>
      </c>
      <c r="H45" t="str">
        <f t="shared" si="6"/>
        <v>0.184+j1.321 150.011+j0.212</v>
      </c>
      <c r="I45" t="str">
        <f t="shared" si="7"/>
        <v xml:space="preserve">0.184+j1.321 </v>
      </c>
      <c r="J45" t="str">
        <f t="shared" si="8"/>
        <v>150.011+j0.212</v>
      </c>
      <c r="K45" t="e">
        <f t="shared" si="9"/>
        <v>#VALUE!</v>
      </c>
      <c r="L45" t="e">
        <f t="shared" si="10"/>
        <v>#VALUE!</v>
      </c>
      <c r="M45" t="e">
        <f t="shared" si="11"/>
        <v>#VALUE!</v>
      </c>
      <c r="N45" t="e">
        <f t="shared" si="12"/>
        <v>#VALUE!</v>
      </c>
    </row>
    <row r="46" spans="1:14" x14ac:dyDescent="0.25">
      <c r="A46" t="s">
        <v>233</v>
      </c>
      <c r="B46" t="str">
        <f t="shared" si="0"/>
        <v xml:space="preserve">Francisco Veira </v>
      </c>
      <c r="C46" t="str">
        <f t="shared" si="1"/>
        <v>92702</v>
      </c>
      <c r="D46" t="str">
        <f t="shared" si="2"/>
        <v>150.0 2.9332+j10.9782 3.049+j10.988 3.168+j12.28</v>
      </c>
      <c r="E46" t="str">
        <f t="shared" si="3"/>
        <v xml:space="preserve">150.0 </v>
      </c>
      <c r="F46" t="str">
        <f t="shared" si="4"/>
        <v>2.9332+j10.9782 3.049+j10.988 3.168+j12.28</v>
      </c>
      <c r="G46" t="str">
        <f t="shared" si="5"/>
        <v xml:space="preserve">2.9332+j10.9782 </v>
      </c>
      <c r="H46" t="str">
        <f t="shared" si="6"/>
        <v>3.049+j10.988 3.168+j12.28</v>
      </c>
      <c r="I46" t="str">
        <f t="shared" si="7"/>
        <v xml:space="preserve">3.049+j10.988 </v>
      </c>
      <c r="J46" t="str">
        <f t="shared" si="8"/>
        <v>3.168+j12.28</v>
      </c>
      <c r="K46" t="e">
        <f t="shared" si="9"/>
        <v>#VALUE!</v>
      </c>
      <c r="L46" t="e">
        <f t="shared" si="10"/>
        <v>#VALUE!</v>
      </c>
      <c r="M46" t="e">
        <f t="shared" si="11"/>
        <v>#VALUE!</v>
      </c>
      <c r="N46" t="e">
        <f t="shared" si="12"/>
        <v>#VALUE!</v>
      </c>
    </row>
    <row r="47" spans="1:14" x14ac:dyDescent="0.25">
      <c r="A47" t="s">
        <v>234</v>
      </c>
      <c r="B47" t="str">
        <f t="shared" si="0"/>
        <v xml:space="preserve">Fray Bentos </v>
      </c>
      <c r="C47" t="str">
        <f t="shared" si="1"/>
        <v>95050</v>
      </c>
      <c r="D47" t="str">
        <f t="shared" si="2"/>
        <v>31.5 0.4765+j2.9199 0.482+j2.921 0.027+j0.491</v>
      </c>
      <c r="E47" t="str">
        <f t="shared" si="3"/>
        <v xml:space="preserve">31.5 </v>
      </c>
      <c r="F47" t="str">
        <f t="shared" si="4"/>
        <v>0.4765+j2.9199 0.482+j2.921 0.027+j0.491</v>
      </c>
      <c r="G47" t="str">
        <f t="shared" si="5"/>
        <v xml:space="preserve">0.4765+j2.9199 </v>
      </c>
      <c r="H47" t="str">
        <f t="shared" si="6"/>
        <v>0.482+j2.921 0.027+j0.491</v>
      </c>
      <c r="I47" t="str">
        <f t="shared" si="7"/>
        <v xml:space="preserve">0.482+j2.921 </v>
      </c>
      <c r="J47" t="str">
        <f t="shared" si="8"/>
        <v>0.027+j0.491</v>
      </c>
      <c r="K47" t="e">
        <f t="shared" si="9"/>
        <v>#VALUE!</v>
      </c>
      <c r="L47" t="e">
        <f t="shared" si="10"/>
        <v>#VALUE!</v>
      </c>
      <c r="M47" t="e">
        <f t="shared" si="11"/>
        <v>#VALUE!</v>
      </c>
      <c r="N47" t="e">
        <f t="shared" si="12"/>
        <v>#VALUE!</v>
      </c>
    </row>
    <row r="48" spans="1:14" x14ac:dyDescent="0.25">
      <c r="A48" t="s">
        <v>235</v>
      </c>
      <c r="B48" t="str">
        <f t="shared" si="0"/>
        <v xml:space="preserve">FrayBentos </v>
      </c>
      <c r="C48" t="str">
        <f t="shared" si="1"/>
        <v>92050</v>
      </c>
      <c r="D48" t="str">
        <f t="shared" si="2"/>
        <v>150.0 9.2753+j25.8304 9.405+j25.851 8.793+j40.113</v>
      </c>
      <c r="E48" t="str">
        <f t="shared" si="3"/>
        <v xml:space="preserve">150.0 </v>
      </c>
      <c r="F48" t="str">
        <f t="shared" si="4"/>
        <v>9.2753+j25.8304 9.405+j25.851 8.793+j40.113</v>
      </c>
      <c r="G48" t="str">
        <f t="shared" si="5"/>
        <v xml:space="preserve">9.2753+j25.8304 </v>
      </c>
      <c r="H48" t="str">
        <f t="shared" si="6"/>
        <v>9.405+j25.851 8.793+j40.113</v>
      </c>
      <c r="I48" t="str">
        <f t="shared" si="7"/>
        <v xml:space="preserve">9.405+j25.851 </v>
      </c>
      <c r="J48" t="str">
        <f t="shared" si="8"/>
        <v>8.793+j40.113</v>
      </c>
      <c r="K48" t="e">
        <f t="shared" si="9"/>
        <v>#VALUE!</v>
      </c>
      <c r="L48" t="e">
        <f t="shared" si="10"/>
        <v>#VALUE!</v>
      </c>
      <c r="M48" t="e">
        <f t="shared" si="11"/>
        <v>#VALUE!</v>
      </c>
      <c r="N48" t="e">
        <f t="shared" si="12"/>
        <v>#VALUE!</v>
      </c>
    </row>
    <row r="49" spans="1:14" x14ac:dyDescent="0.25">
      <c r="A49" t="s">
        <v>236</v>
      </c>
      <c r="B49" t="str">
        <f t="shared" si="0"/>
        <v xml:space="preserve">Ismael Cortinas </v>
      </c>
      <c r="C49" t="str">
        <f t="shared" si="1"/>
        <v>92593</v>
      </c>
      <c r="D49" t="str">
        <f t="shared" si="2"/>
        <v>150.0 8.6921+j32.9167 8.896+j32.944 20.305+j74.349</v>
      </c>
      <c r="E49" t="str">
        <f t="shared" si="3"/>
        <v xml:space="preserve">150.0 </v>
      </c>
      <c r="F49" t="str">
        <f t="shared" si="4"/>
        <v>8.6921+j32.9167 8.896+j32.944 20.305+j74.349</v>
      </c>
      <c r="G49" t="str">
        <f t="shared" si="5"/>
        <v xml:space="preserve">8.6921+j32.9167 </v>
      </c>
      <c r="H49" t="str">
        <f t="shared" si="6"/>
        <v>8.896+j32.944 20.305+j74.349</v>
      </c>
      <c r="I49" t="str">
        <f t="shared" si="7"/>
        <v xml:space="preserve">8.896+j32.944 </v>
      </c>
      <c r="J49" t="str">
        <f t="shared" si="8"/>
        <v>20.305+j74.349</v>
      </c>
      <c r="K49" t="e">
        <f t="shared" si="9"/>
        <v>#VALUE!</v>
      </c>
      <c r="L49" t="e">
        <f t="shared" si="10"/>
        <v>#VALUE!</v>
      </c>
      <c r="M49" t="e">
        <f t="shared" si="11"/>
        <v>#VALUE!</v>
      </c>
      <c r="N49" t="e">
        <f t="shared" si="12"/>
        <v>#VALUE!</v>
      </c>
    </row>
    <row r="50" spans="1:14" x14ac:dyDescent="0.25">
      <c r="A50" t="s">
        <v>237</v>
      </c>
      <c r="B50" t="str">
        <f t="shared" si="0"/>
        <v xml:space="preserve">Jose Ignacio </v>
      </c>
      <c r="C50" t="str">
        <f t="shared" si="1"/>
        <v>92930</v>
      </c>
      <c r="D50" t="str">
        <f t="shared" si="2"/>
        <v>150.0 2.9764+j11.4778 3.092+j11.489 4.596+j11.758</v>
      </c>
      <c r="E50" t="str">
        <f t="shared" si="3"/>
        <v xml:space="preserve">150.0 </v>
      </c>
      <c r="F50" t="str">
        <f t="shared" si="4"/>
        <v>2.9764+j11.4778 3.092+j11.489 4.596+j11.758</v>
      </c>
      <c r="G50" t="str">
        <f t="shared" si="5"/>
        <v xml:space="preserve">2.9764+j11.4778 </v>
      </c>
      <c r="H50" t="str">
        <f t="shared" si="6"/>
        <v>3.092+j11.489 4.596+j11.758</v>
      </c>
      <c r="I50" t="str">
        <f t="shared" si="7"/>
        <v xml:space="preserve">3.092+j11.489 </v>
      </c>
      <c r="J50" t="str">
        <f t="shared" si="8"/>
        <v>4.596+j11.758</v>
      </c>
      <c r="K50" t="e">
        <f t="shared" si="9"/>
        <v>#VALUE!</v>
      </c>
      <c r="L50" t="e">
        <f t="shared" si="10"/>
        <v>#VALUE!</v>
      </c>
      <c r="M50" t="e">
        <f t="shared" si="11"/>
        <v>#VALUE!</v>
      </c>
      <c r="N50" t="e">
        <f t="shared" si="12"/>
        <v>#VALUE!</v>
      </c>
    </row>
    <row r="51" spans="1:14" x14ac:dyDescent="0.25">
      <c r="A51" t="s">
        <v>238</v>
      </c>
      <c r="B51" t="str">
        <f t="shared" si="0"/>
        <v xml:space="preserve">Jose Ignacio </v>
      </c>
      <c r="C51" t="str">
        <f t="shared" si="1"/>
        <v>95930</v>
      </c>
      <c r="D51" t="str">
        <f t="shared" si="2"/>
        <v>31.5 0.1685+j1.6142 0.174+j1.615 150.188+j1.485</v>
      </c>
      <c r="E51" t="str">
        <f t="shared" si="3"/>
        <v xml:space="preserve">31.5 </v>
      </c>
      <c r="F51" t="str">
        <f t="shared" si="4"/>
        <v>0.1685+j1.6142 0.174+j1.615 150.188+j1.485</v>
      </c>
      <c r="G51" t="str">
        <f t="shared" si="5"/>
        <v xml:space="preserve">0.1685+j1.6142 </v>
      </c>
      <c r="H51" t="str">
        <f t="shared" si="6"/>
        <v>0.174+j1.615 150.188+j1.485</v>
      </c>
      <c r="I51" t="str">
        <f t="shared" si="7"/>
        <v xml:space="preserve">0.174+j1.615 </v>
      </c>
      <c r="J51" t="str">
        <f t="shared" si="8"/>
        <v>150.188+j1.485</v>
      </c>
      <c r="K51" t="e">
        <f t="shared" si="9"/>
        <v>#VALUE!</v>
      </c>
      <c r="L51" t="e">
        <f t="shared" si="10"/>
        <v>#VALUE!</v>
      </c>
      <c r="M51" t="e">
        <f t="shared" si="11"/>
        <v>#VALUE!</v>
      </c>
      <c r="N51" t="e">
        <f t="shared" si="12"/>
        <v>#VALUE!</v>
      </c>
    </row>
    <row r="52" spans="1:14" x14ac:dyDescent="0.25">
      <c r="A52" t="s">
        <v>239</v>
      </c>
      <c r="B52" t="str">
        <f t="shared" si="0"/>
        <v xml:space="preserve">Kiyu </v>
      </c>
      <c r="C52" t="str">
        <f t="shared" si="1"/>
        <v>92172</v>
      </c>
      <c r="D52" t="str">
        <f t="shared" si="2"/>
        <v>150.0 2.9453+j13.4673 3.116+j13.514 9.394+j30.957</v>
      </c>
      <c r="E52" t="str">
        <f t="shared" si="3"/>
        <v xml:space="preserve">150.0 </v>
      </c>
      <c r="F52" t="str">
        <f t="shared" si="4"/>
        <v>2.9453+j13.4673 3.116+j13.514 9.394+j30.957</v>
      </c>
      <c r="G52" t="str">
        <f t="shared" si="5"/>
        <v xml:space="preserve">2.9453+j13.4673 </v>
      </c>
      <c r="H52" t="str">
        <f t="shared" si="6"/>
        <v>3.116+j13.514 9.394+j30.957</v>
      </c>
      <c r="I52" t="str">
        <f t="shared" si="7"/>
        <v xml:space="preserve">3.116+j13.514 </v>
      </c>
      <c r="J52" t="str">
        <f t="shared" si="8"/>
        <v>9.394+j30.957</v>
      </c>
      <c r="K52" t="e">
        <f t="shared" si="9"/>
        <v>#VALUE!</v>
      </c>
      <c r="L52" t="e">
        <f t="shared" si="10"/>
        <v>#VALUE!</v>
      </c>
      <c r="M52" t="e">
        <f t="shared" si="11"/>
        <v>#VALUE!</v>
      </c>
      <c r="N52" t="e">
        <f t="shared" si="12"/>
        <v>#VALUE!</v>
      </c>
    </row>
    <row r="53" spans="1:14" x14ac:dyDescent="0.25">
      <c r="A53" t="s">
        <v>240</v>
      </c>
      <c r="B53" t="str">
        <f t="shared" si="0"/>
        <v xml:space="preserve">La Plata </v>
      </c>
      <c r="C53" t="str">
        <f t="shared" si="1"/>
        <v>92370</v>
      </c>
      <c r="D53" t="str">
        <f t="shared" si="2"/>
        <v>150.0 5.59+j15.8623 5.712+j15.877 8.958+j31.387</v>
      </c>
      <c r="E53" t="str">
        <f t="shared" si="3"/>
        <v xml:space="preserve">150.0 </v>
      </c>
      <c r="F53" t="str">
        <f t="shared" si="4"/>
        <v>5.59+j15.8623 5.712+j15.877 8.958+j31.387</v>
      </c>
      <c r="G53" t="str">
        <f t="shared" si="5"/>
        <v xml:space="preserve">5.59+j15.8623 </v>
      </c>
      <c r="H53" t="str">
        <f t="shared" si="6"/>
        <v>5.712+j15.877 8.958+j31.387</v>
      </c>
      <c r="I53" t="str">
        <f t="shared" si="7"/>
        <v xml:space="preserve">5.712+j15.877 </v>
      </c>
      <c r="J53" t="str">
        <f t="shared" si="8"/>
        <v>8.958+j31.387</v>
      </c>
      <c r="K53" t="e">
        <f t="shared" si="9"/>
        <v>#VALUE!</v>
      </c>
      <c r="L53" t="e">
        <f t="shared" si="10"/>
        <v>#VALUE!</v>
      </c>
      <c r="M53" t="e">
        <f t="shared" si="11"/>
        <v>#VALUE!</v>
      </c>
      <c r="N53" t="e">
        <f t="shared" si="12"/>
        <v>#VALUE!</v>
      </c>
    </row>
    <row r="54" spans="1:14" x14ac:dyDescent="0.25">
      <c r="A54" t="s">
        <v>241</v>
      </c>
      <c r="B54" t="str">
        <f t="shared" si="0"/>
        <v xml:space="preserve">La Plata </v>
      </c>
      <c r="C54" t="str">
        <f t="shared" si="1"/>
        <v>94370</v>
      </c>
      <c r="D54" t="str">
        <f t="shared" si="2"/>
        <v>63.0 1.3397+j5.4512 1.36+j5.452 0.186+j2.109</v>
      </c>
      <c r="E54" t="str">
        <f t="shared" si="3"/>
        <v xml:space="preserve">63.0 </v>
      </c>
      <c r="F54" t="str">
        <f t="shared" si="4"/>
        <v>1.3397+j5.4512 1.36+j5.452 0.186+j2.109</v>
      </c>
      <c r="G54" t="str">
        <f t="shared" si="5"/>
        <v xml:space="preserve">1.3397+j5.4512 </v>
      </c>
      <c r="H54" t="str">
        <f t="shared" si="6"/>
        <v>1.36+j5.452 0.186+j2.109</v>
      </c>
      <c r="I54" t="str">
        <f t="shared" si="7"/>
        <v xml:space="preserve">1.36+j5.452 </v>
      </c>
      <c r="J54" t="str">
        <f t="shared" si="8"/>
        <v>0.186+j2.109</v>
      </c>
      <c r="K54" t="e">
        <f t="shared" si="9"/>
        <v>#VALUE!</v>
      </c>
      <c r="L54" t="e">
        <f t="shared" si="10"/>
        <v>#VALUE!</v>
      </c>
      <c r="M54" t="e">
        <f t="shared" si="11"/>
        <v>#VALUE!</v>
      </c>
      <c r="N54" t="e">
        <f t="shared" si="12"/>
        <v>#VALUE!</v>
      </c>
    </row>
    <row r="55" spans="1:14" x14ac:dyDescent="0.25">
      <c r="A55" t="s">
        <v>242</v>
      </c>
      <c r="B55" t="str">
        <f t="shared" si="0"/>
        <v xml:space="preserve">La Plata </v>
      </c>
      <c r="C55" t="str">
        <f t="shared" si="1"/>
        <v>95370</v>
      </c>
      <c r="D55" t="str">
        <f t="shared" si="2"/>
        <v>31.5 0.3409+j2.3799 0.346+j2.38 155.228+j21.0</v>
      </c>
      <c r="E55" t="str">
        <f t="shared" si="3"/>
        <v xml:space="preserve">31.5 </v>
      </c>
      <c r="F55" t="str">
        <f t="shared" si="4"/>
        <v>0.3409+j2.3799 0.346+j2.38 155.228+j21.0</v>
      </c>
      <c r="G55" t="str">
        <f t="shared" si="5"/>
        <v xml:space="preserve">0.3409+j2.3799 </v>
      </c>
      <c r="H55" t="str">
        <f t="shared" si="6"/>
        <v>0.346+j2.38 155.228+j21.0</v>
      </c>
      <c r="I55" t="str">
        <f t="shared" si="7"/>
        <v xml:space="preserve">0.346+j2.38 </v>
      </c>
      <c r="J55" t="str">
        <f t="shared" si="8"/>
        <v>155.228+j21.0</v>
      </c>
      <c r="K55" t="e">
        <f t="shared" si="9"/>
        <v>#VALUE!</v>
      </c>
      <c r="L55" t="e">
        <f t="shared" si="10"/>
        <v>#VALUE!</v>
      </c>
      <c r="M55" t="e">
        <f t="shared" si="11"/>
        <v>#VALUE!</v>
      </c>
      <c r="N55" t="e">
        <f t="shared" si="12"/>
        <v>#VALUE!</v>
      </c>
    </row>
    <row r="56" spans="1:14" x14ac:dyDescent="0.25">
      <c r="A56" t="s">
        <v>243</v>
      </c>
      <c r="B56" t="str">
        <f t="shared" si="0"/>
        <v xml:space="preserve">Ladaner </v>
      </c>
      <c r="C56" t="str">
        <f t="shared" si="1"/>
        <v>92485</v>
      </c>
      <c r="D56" t="str">
        <f t="shared" si="2"/>
        <v>150.0 5.0155+j27.9874 5.115+j28.006 9.491+j35.915</v>
      </c>
      <c r="E56" t="str">
        <f t="shared" si="3"/>
        <v xml:space="preserve">150.0 </v>
      </c>
      <c r="F56" t="str">
        <f t="shared" si="4"/>
        <v>5.0155+j27.9874 5.115+j28.006 9.491+j35.915</v>
      </c>
      <c r="G56" t="str">
        <f t="shared" si="5"/>
        <v xml:space="preserve">5.0155+j27.9874 </v>
      </c>
      <c r="H56" t="str">
        <f t="shared" si="6"/>
        <v>5.115+j28.006 9.491+j35.915</v>
      </c>
      <c r="I56" t="str">
        <f t="shared" si="7"/>
        <v xml:space="preserve">5.115+j28.006 </v>
      </c>
      <c r="J56" t="str">
        <f t="shared" si="8"/>
        <v>9.491+j35.915</v>
      </c>
      <c r="K56" t="e">
        <f t="shared" si="9"/>
        <v>#VALUE!</v>
      </c>
      <c r="L56" t="e">
        <f t="shared" si="10"/>
        <v>#VALUE!</v>
      </c>
      <c r="M56" t="e">
        <f t="shared" si="11"/>
        <v>#VALUE!</v>
      </c>
      <c r="N56" t="e">
        <f t="shared" si="12"/>
        <v>#VALUE!</v>
      </c>
    </row>
    <row r="57" spans="1:14" x14ac:dyDescent="0.25">
      <c r="A57" t="s">
        <v>244</v>
      </c>
      <c r="B57" t="str">
        <f t="shared" si="0"/>
        <v xml:space="preserve">Las Piedras </v>
      </c>
      <c r="C57" t="str">
        <f t="shared" si="1"/>
        <v>92280</v>
      </c>
      <c r="D57" t="str">
        <f t="shared" si="2"/>
        <v>150.0 1.7974+j6.3911 1.94+j6.418 2.716+j9.889</v>
      </c>
      <c r="E57" t="str">
        <f t="shared" si="3"/>
        <v xml:space="preserve">150.0 </v>
      </c>
      <c r="F57" t="str">
        <f t="shared" si="4"/>
        <v>1.7974+j6.3911 1.94+j6.418 2.716+j9.889</v>
      </c>
      <c r="G57" t="str">
        <f t="shared" si="5"/>
        <v xml:space="preserve">1.7974+j6.3911 </v>
      </c>
      <c r="H57" t="str">
        <f t="shared" si="6"/>
        <v>1.94+j6.418 2.716+j9.889</v>
      </c>
      <c r="I57" t="str">
        <f t="shared" si="7"/>
        <v xml:space="preserve">1.94+j6.418 </v>
      </c>
      <c r="J57" t="str">
        <f t="shared" si="8"/>
        <v>2.716+j9.889</v>
      </c>
      <c r="K57" t="e">
        <f t="shared" si="9"/>
        <v>#VALUE!</v>
      </c>
      <c r="L57" t="e">
        <f t="shared" si="10"/>
        <v>#VALUE!</v>
      </c>
      <c r="M57" t="e">
        <f t="shared" si="11"/>
        <v>#VALUE!</v>
      </c>
      <c r="N57" t="e">
        <f t="shared" si="12"/>
        <v>#VALUE!</v>
      </c>
    </row>
    <row r="58" spans="1:14" x14ac:dyDescent="0.25">
      <c r="A58" t="s">
        <v>245</v>
      </c>
      <c r="B58" t="str">
        <f t="shared" si="0"/>
        <v xml:space="preserve">Las Piedras </v>
      </c>
      <c r="C58" t="str">
        <f t="shared" si="1"/>
        <v>94280</v>
      </c>
      <c r="D58" t="str">
        <f t="shared" si="2"/>
        <v>63.0 0.5971+j5.2744 0.622+j5.277 0.177+j2.969</v>
      </c>
      <c r="E58" t="str">
        <f t="shared" si="3"/>
        <v xml:space="preserve">63.0 </v>
      </c>
      <c r="F58" t="str">
        <f t="shared" si="4"/>
        <v>0.5971+j5.2744 0.622+j5.277 0.177+j2.969</v>
      </c>
      <c r="G58" t="str">
        <f t="shared" si="5"/>
        <v xml:space="preserve">0.5971+j5.2744 </v>
      </c>
      <c r="H58" t="str">
        <f t="shared" si="6"/>
        <v>0.622+j5.277 0.177+j2.969</v>
      </c>
      <c r="I58" t="str">
        <f t="shared" si="7"/>
        <v xml:space="preserve">0.622+j5.277 </v>
      </c>
      <c r="J58" t="str">
        <f t="shared" si="8"/>
        <v>0.177+j2.969</v>
      </c>
      <c r="K58" t="e">
        <f t="shared" si="9"/>
        <v>#VALUE!</v>
      </c>
      <c r="L58" t="e">
        <f t="shared" si="10"/>
        <v>#VALUE!</v>
      </c>
      <c r="M58" t="e">
        <f t="shared" si="11"/>
        <v>#VALUE!</v>
      </c>
      <c r="N58" t="e">
        <f t="shared" si="12"/>
        <v>#VALUE!</v>
      </c>
    </row>
    <row r="59" spans="1:14" x14ac:dyDescent="0.25">
      <c r="A59" t="s">
        <v>246</v>
      </c>
      <c r="B59" t="str">
        <f t="shared" si="0"/>
        <v xml:space="preserve">Las Piedras </v>
      </c>
      <c r="C59" t="str">
        <f t="shared" si="1"/>
        <v>95280</v>
      </c>
      <c r="D59" t="str">
        <f t="shared" si="2"/>
        <v>31.5 0.1514+j2.6459 0.158+j2.647 155.228+j44.93</v>
      </c>
      <c r="E59" t="str">
        <f t="shared" si="3"/>
        <v xml:space="preserve">31.5 </v>
      </c>
      <c r="F59" t="str">
        <f t="shared" si="4"/>
        <v>0.1514+j2.6459 0.158+j2.647 155.228+j44.93</v>
      </c>
      <c r="G59" t="str">
        <f t="shared" si="5"/>
        <v xml:space="preserve">0.1514+j2.6459 </v>
      </c>
      <c r="H59" t="str">
        <f t="shared" si="6"/>
        <v>0.158+j2.647 155.228+j44.93</v>
      </c>
      <c r="I59" t="str">
        <f t="shared" si="7"/>
        <v xml:space="preserve">0.158+j2.647 </v>
      </c>
      <c r="J59" t="str">
        <f t="shared" si="8"/>
        <v>155.228+j44.93</v>
      </c>
      <c r="K59" t="e">
        <f t="shared" si="9"/>
        <v>#VALUE!</v>
      </c>
      <c r="L59" t="e">
        <f t="shared" si="10"/>
        <v>#VALUE!</v>
      </c>
      <c r="M59" t="e">
        <f t="shared" si="11"/>
        <v>#VALUE!</v>
      </c>
      <c r="N59" t="e">
        <f t="shared" si="12"/>
        <v>#VALUE!</v>
      </c>
    </row>
    <row r="60" spans="1:14" x14ac:dyDescent="0.25">
      <c r="A60" t="s">
        <v>247</v>
      </c>
      <c r="B60" t="str">
        <f t="shared" si="0"/>
        <v xml:space="preserve">Libertad </v>
      </c>
      <c r="C60" t="str">
        <f t="shared" si="1"/>
        <v>92620</v>
      </c>
      <c r="D60" t="str">
        <f t="shared" si="2"/>
        <v>150.0 7.5667+j14.8728 7.706+j14.892 12.111+j39.108</v>
      </c>
      <c r="E60" t="str">
        <f t="shared" si="3"/>
        <v xml:space="preserve">150.0 </v>
      </c>
      <c r="F60" t="str">
        <f t="shared" si="4"/>
        <v>7.5667+j14.8728 7.706+j14.892 12.111+j39.108</v>
      </c>
      <c r="G60" t="str">
        <f t="shared" si="5"/>
        <v xml:space="preserve">7.5667+j14.8728 </v>
      </c>
      <c r="H60" t="str">
        <f t="shared" si="6"/>
        <v>7.706+j14.892 12.111+j39.108</v>
      </c>
      <c r="I60" t="str">
        <f t="shared" si="7"/>
        <v xml:space="preserve">7.706+j14.892 </v>
      </c>
      <c r="J60" t="str">
        <f t="shared" si="8"/>
        <v>12.111+j39.108</v>
      </c>
      <c r="K60" t="e">
        <f t="shared" si="9"/>
        <v>#VALUE!</v>
      </c>
      <c r="L60" t="e">
        <f t="shared" si="10"/>
        <v>#VALUE!</v>
      </c>
      <c r="M60" t="e">
        <f t="shared" si="11"/>
        <v>#VALUE!</v>
      </c>
      <c r="N60" t="e">
        <f t="shared" si="12"/>
        <v>#VALUE!</v>
      </c>
    </row>
    <row r="61" spans="1:14" x14ac:dyDescent="0.25">
      <c r="A61" t="s">
        <v>248</v>
      </c>
      <c r="B61" t="str">
        <f t="shared" si="0"/>
        <v xml:space="preserve">Libertad </v>
      </c>
      <c r="C61" t="str">
        <f t="shared" si="1"/>
        <v>95620</v>
      </c>
      <c r="D61" t="str">
        <f t="shared" si="2"/>
        <v>31.5 0.3819+j1.8982 0.388+j1.899 150.024+j0.461</v>
      </c>
      <c r="E61" t="str">
        <f t="shared" si="3"/>
        <v xml:space="preserve">31.5 </v>
      </c>
      <c r="F61" t="str">
        <f t="shared" si="4"/>
        <v>0.3819+j1.8982 0.388+j1.899 150.024+j0.461</v>
      </c>
      <c r="G61" t="str">
        <f t="shared" si="5"/>
        <v xml:space="preserve">0.3819+j1.8982 </v>
      </c>
      <c r="H61" t="str">
        <f t="shared" si="6"/>
        <v>0.388+j1.899 150.024+j0.461</v>
      </c>
      <c r="I61" t="str">
        <f t="shared" si="7"/>
        <v xml:space="preserve">0.388+j1.899 </v>
      </c>
      <c r="J61" t="str">
        <f t="shared" si="8"/>
        <v>150.024+j0.461</v>
      </c>
      <c r="K61" t="e">
        <f t="shared" si="9"/>
        <v>#VALUE!</v>
      </c>
      <c r="L61" t="e">
        <f t="shared" si="10"/>
        <v>#VALUE!</v>
      </c>
      <c r="M61" t="e">
        <f t="shared" si="11"/>
        <v>#VALUE!</v>
      </c>
      <c r="N61" t="e">
        <f t="shared" si="12"/>
        <v>#VALUE!</v>
      </c>
    </row>
    <row r="62" spans="1:14" x14ac:dyDescent="0.25">
      <c r="A62" t="s">
        <v>249</v>
      </c>
      <c r="B62" t="str">
        <f t="shared" si="0"/>
        <v xml:space="preserve">MVA Terciario T1 500 </v>
      </c>
      <c r="C62" t="str">
        <f t="shared" si="1"/>
        <v>95101</v>
      </c>
      <c r="D62" t="str">
        <f t="shared" si="2"/>
        <v>31.5 0.048+j0.421 0.054+j0.422 53.998+j40.98</v>
      </c>
      <c r="E62" t="str">
        <f t="shared" si="3"/>
        <v xml:space="preserve">31.5 </v>
      </c>
      <c r="F62" t="str">
        <f t="shared" si="4"/>
        <v>0.048+j0.421 0.054+j0.422 53.998+j40.98</v>
      </c>
      <c r="G62" t="str">
        <f t="shared" si="5"/>
        <v xml:space="preserve">0.048+j0.421 </v>
      </c>
      <c r="H62" t="str">
        <f t="shared" si="6"/>
        <v>0.054+j0.422 53.998+j40.98</v>
      </c>
      <c r="I62" t="str">
        <f t="shared" si="7"/>
        <v xml:space="preserve">0.054+j0.422 </v>
      </c>
      <c r="J62" t="str">
        <f t="shared" si="8"/>
        <v>53.998+j40.98</v>
      </c>
      <c r="K62" t="e">
        <f t="shared" si="9"/>
        <v>#VALUE!</v>
      </c>
      <c r="L62" t="e">
        <f t="shared" si="10"/>
        <v>#VALUE!</v>
      </c>
      <c r="M62" t="e">
        <f t="shared" si="11"/>
        <v>#VALUE!</v>
      </c>
      <c r="N62" t="e">
        <f t="shared" si="12"/>
        <v>#VALUE!</v>
      </c>
    </row>
    <row r="63" spans="1:14" x14ac:dyDescent="0.25">
      <c r="A63" t="s">
        <v>250</v>
      </c>
      <c r="B63" t="str">
        <f t="shared" si="0"/>
        <v xml:space="preserve">MVA Terciario T2 500 </v>
      </c>
      <c r="C63" t="str">
        <f t="shared" si="1"/>
        <v>95104</v>
      </c>
      <c r="D63" t="str">
        <f t="shared" si="2"/>
        <v>31.5 0.058+j0.3737 0.064+j0.375 53.998+j40.98</v>
      </c>
      <c r="E63" t="str">
        <f t="shared" si="3"/>
        <v xml:space="preserve">31.5 </v>
      </c>
      <c r="F63" t="str">
        <f t="shared" si="4"/>
        <v>0.058+j0.3737 0.064+j0.375 53.998+j40.98</v>
      </c>
      <c r="G63" t="str">
        <f t="shared" si="5"/>
        <v xml:space="preserve">0.058+j0.3737 </v>
      </c>
      <c r="H63" t="str">
        <f t="shared" si="6"/>
        <v>0.064+j0.375 53.998+j40.98</v>
      </c>
      <c r="I63" t="str">
        <f t="shared" si="7"/>
        <v xml:space="preserve">0.064+j0.375 </v>
      </c>
      <c r="J63" t="str">
        <f t="shared" si="8"/>
        <v>53.998+j40.98</v>
      </c>
      <c r="K63" t="e">
        <f t="shared" si="9"/>
        <v>#VALUE!</v>
      </c>
      <c r="L63" t="e">
        <f t="shared" si="10"/>
        <v>#VALUE!</v>
      </c>
      <c r="M63" t="e">
        <f t="shared" si="11"/>
        <v>#VALUE!</v>
      </c>
      <c r="N63" t="e">
        <f t="shared" si="12"/>
        <v>#VALUE!</v>
      </c>
    </row>
    <row r="64" spans="1:14" x14ac:dyDescent="0.25">
      <c r="A64" t="s">
        <v>251</v>
      </c>
      <c r="B64" t="str">
        <f t="shared" si="0"/>
        <v xml:space="preserve">MVB Terciario T1 </v>
      </c>
      <c r="C64" t="str">
        <f t="shared" si="1"/>
        <v>98200</v>
      </c>
      <c r="D64" t="str">
        <f t="shared" si="2"/>
        <v>13.8 0.0078+j0.0588 0.009+j0.059 3179.967+j0.0</v>
      </c>
      <c r="E64" t="str">
        <f t="shared" si="3"/>
        <v xml:space="preserve">13.8 </v>
      </c>
      <c r="F64" t="str">
        <f t="shared" si="4"/>
        <v>0.0078+j0.0588 0.009+j0.059 3179.967+j0.0</v>
      </c>
      <c r="G64" t="str">
        <f t="shared" si="5"/>
        <v xml:space="preserve">0.0078+j0.0588 </v>
      </c>
      <c r="H64" t="str">
        <f t="shared" si="6"/>
        <v>0.009+j0.059 3179.967+j0.0</v>
      </c>
      <c r="I64" t="str">
        <f t="shared" si="7"/>
        <v xml:space="preserve">0.009+j0.059 </v>
      </c>
      <c r="J64" t="str">
        <f t="shared" si="8"/>
        <v>3179.967+j0.0</v>
      </c>
      <c r="K64" t="e">
        <f t="shared" si="9"/>
        <v>#VALUE!</v>
      </c>
      <c r="L64" t="e">
        <f t="shared" si="10"/>
        <v>#VALUE!</v>
      </c>
      <c r="M64" t="e">
        <f t="shared" si="11"/>
        <v>#VALUE!</v>
      </c>
      <c r="N64" t="e">
        <f t="shared" si="12"/>
        <v>#VALUE!</v>
      </c>
    </row>
    <row r="65" spans="1:14" x14ac:dyDescent="0.25">
      <c r="A65" t="s">
        <v>252</v>
      </c>
      <c r="B65" t="str">
        <f t="shared" si="0"/>
        <v xml:space="preserve">MVI Terciario T1 </v>
      </c>
      <c r="C65" t="str">
        <f t="shared" si="1"/>
        <v>95301</v>
      </c>
      <c r="D65" t="str">
        <f t="shared" si="2"/>
        <v>31.5 0.0477+j0.646 0.054+j0.647 150.0+j40.98</v>
      </c>
      <c r="E65" t="str">
        <f t="shared" si="3"/>
        <v xml:space="preserve">31.5 </v>
      </c>
      <c r="F65" t="str">
        <f t="shared" si="4"/>
        <v>0.0477+j0.646 0.054+j0.647 150.0+j40.98</v>
      </c>
      <c r="G65" t="str">
        <f t="shared" si="5"/>
        <v xml:space="preserve">0.0477+j0.646 </v>
      </c>
      <c r="H65" t="str">
        <f t="shared" si="6"/>
        <v>0.054+j0.647 150.0+j40.98</v>
      </c>
      <c r="I65" t="str">
        <f t="shared" si="7"/>
        <v xml:space="preserve">0.054+j0.647 </v>
      </c>
      <c r="J65" t="str">
        <f t="shared" si="8"/>
        <v>150.0+j40.98</v>
      </c>
      <c r="K65" t="e">
        <f t="shared" si="9"/>
        <v>#VALUE!</v>
      </c>
      <c r="L65" t="e">
        <f t="shared" si="10"/>
        <v>#VALUE!</v>
      </c>
      <c r="M65" t="e">
        <f t="shared" si="11"/>
        <v>#VALUE!</v>
      </c>
      <c r="N65" t="e">
        <f t="shared" si="12"/>
        <v>#VALUE!</v>
      </c>
    </row>
    <row r="66" spans="1:14" x14ac:dyDescent="0.25">
      <c r="A66" t="s">
        <v>253</v>
      </c>
      <c r="B66" t="str">
        <f t="shared" si="0"/>
        <v xml:space="preserve">MVI Terciario T2 </v>
      </c>
      <c r="C66" t="str">
        <f t="shared" si="1"/>
        <v>95302</v>
      </c>
      <c r="D66" t="str">
        <f t="shared" si="2"/>
        <v>31.5 0.0477+j0.646 0.054+j0.647 150.0+j40.98</v>
      </c>
      <c r="E66" t="str">
        <f t="shared" si="3"/>
        <v xml:space="preserve">31.5 </v>
      </c>
      <c r="F66" t="str">
        <f t="shared" si="4"/>
        <v>0.0477+j0.646 0.054+j0.647 150.0+j40.98</v>
      </c>
      <c r="G66" t="str">
        <f t="shared" si="5"/>
        <v xml:space="preserve">0.0477+j0.646 </v>
      </c>
      <c r="H66" t="str">
        <f t="shared" si="6"/>
        <v>0.054+j0.647 150.0+j40.98</v>
      </c>
      <c r="I66" t="str">
        <f t="shared" si="7"/>
        <v xml:space="preserve">0.054+j0.647 </v>
      </c>
      <c r="J66" t="str">
        <f t="shared" si="8"/>
        <v>150.0+j40.98</v>
      </c>
      <c r="K66" t="e">
        <f t="shared" si="9"/>
        <v>#VALUE!</v>
      </c>
      <c r="L66" t="e">
        <f t="shared" si="10"/>
        <v>#VALUE!</v>
      </c>
      <c r="M66" t="e">
        <f t="shared" si="11"/>
        <v>#VALUE!</v>
      </c>
      <c r="N66" t="e">
        <f t="shared" si="12"/>
        <v>#VALUE!</v>
      </c>
    </row>
    <row r="67" spans="1:14" x14ac:dyDescent="0.25">
      <c r="A67" t="s">
        <v>254</v>
      </c>
      <c r="B67" t="str">
        <f t="shared" ref="B67:B130" si="13">MID(A67,1,FIND(9,A67)-1)</f>
        <v xml:space="preserve">Maldonado </v>
      </c>
      <c r="C67" t="str">
        <f t="shared" ref="C67:C130" si="14">MID(A67,FIND(9,A67),5)</f>
        <v>92730</v>
      </c>
      <c r="D67" t="str">
        <f t="shared" ref="D67:D130" si="15">MID(A67,FIND(9,A67)+5+1,1000)</f>
        <v>150.0 2.9944+j10.1808 3.109+j10.189 3.235+j10.652</v>
      </c>
      <c r="E67" t="str">
        <f t="shared" ref="E67:E130" si="16">MID(D67,1,FIND(" ",D67))</f>
        <v xml:space="preserve">150.0 </v>
      </c>
      <c r="F67" t="str">
        <f t="shared" ref="F67:F130" si="17">MID(D67,FIND(" ",D67)+1,1000)</f>
        <v>2.9944+j10.1808 3.109+j10.189 3.235+j10.652</v>
      </c>
      <c r="G67" t="str">
        <f t="shared" ref="G67:G130" si="18">MID(F67,1,FIND(" ",F67))</f>
        <v xml:space="preserve">2.9944+j10.1808 </v>
      </c>
      <c r="H67" t="str">
        <f t="shared" ref="H67:H130" si="19">MID(F67,FIND(" ",F67)+1,1000)</f>
        <v>3.109+j10.189 3.235+j10.652</v>
      </c>
      <c r="I67" t="str">
        <f t="shared" ref="I67:I130" si="20">MID(H67,1,FIND(" ",H67))</f>
        <v xml:space="preserve">3.109+j10.189 </v>
      </c>
      <c r="J67" t="str">
        <f t="shared" ref="J67:J130" si="21">MID(H67,FIND(" ",H67)+1,1000)</f>
        <v>3.235+j10.652</v>
      </c>
      <c r="K67" t="e">
        <f t="shared" ref="K67:K130" si="22">MID(J67,1,FIND(" ",J67))</f>
        <v>#VALUE!</v>
      </c>
      <c r="L67" t="e">
        <f t="shared" ref="L67:L130" si="23">MID(J67,FIND(" ",J67)+1,1000)</f>
        <v>#VALUE!</v>
      </c>
      <c r="M67" t="e">
        <f t="shared" ref="M67:M130" si="24">MID(L67,1,FIND(" ",L67))</f>
        <v>#VALUE!</v>
      </c>
      <c r="N67" t="e">
        <f t="shared" ref="N67:N130" si="25">MID(L67,FIND(" ",L67)+1,1000)</f>
        <v>#VALUE!</v>
      </c>
    </row>
    <row r="68" spans="1:14" x14ac:dyDescent="0.25">
      <c r="A68" t="s">
        <v>255</v>
      </c>
      <c r="B68" t="str">
        <f t="shared" si="13"/>
        <v xml:space="preserve">Maldonado </v>
      </c>
      <c r="C68" t="str">
        <f t="shared" si="14"/>
        <v>95730</v>
      </c>
      <c r="D68" t="str">
        <f t="shared" si="15"/>
        <v>31.5 0.1433+j1.4742 0.148+j1.475 150.16+j1.491</v>
      </c>
      <c r="E68" t="str">
        <f t="shared" si="16"/>
        <v xml:space="preserve">31.5 </v>
      </c>
      <c r="F68" t="str">
        <f t="shared" si="17"/>
        <v>0.1433+j1.4742 0.148+j1.475 150.16+j1.491</v>
      </c>
      <c r="G68" t="str">
        <f t="shared" si="18"/>
        <v xml:space="preserve">0.1433+j1.4742 </v>
      </c>
      <c r="H68" t="str">
        <f t="shared" si="19"/>
        <v>0.148+j1.475 150.16+j1.491</v>
      </c>
      <c r="I68" t="str">
        <f t="shared" si="20"/>
        <v xml:space="preserve">0.148+j1.475 </v>
      </c>
      <c r="J68" t="str">
        <f t="shared" si="21"/>
        <v>150.16+j1.491</v>
      </c>
      <c r="K68" t="e">
        <f t="shared" si="22"/>
        <v>#VALUE!</v>
      </c>
      <c r="L68" t="e">
        <f t="shared" si="23"/>
        <v>#VALUE!</v>
      </c>
      <c r="M68" t="e">
        <f t="shared" si="24"/>
        <v>#VALUE!</v>
      </c>
      <c r="N68" t="e">
        <f t="shared" si="25"/>
        <v>#VALUE!</v>
      </c>
    </row>
    <row r="69" spans="1:14" x14ac:dyDescent="0.25">
      <c r="A69" t="s">
        <v>256</v>
      </c>
      <c r="B69" t="str">
        <f t="shared" si="13"/>
        <v xml:space="preserve">Manuel Diaz </v>
      </c>
      <c r="C69" t="str">
        <f t="shared" si="14"/>
        <v>92460</v>
      </c>
      <c r="D69" t="str">
        <f t="shared" si="15"/>
        <v>150.0 8.6838+j30.5441 8.778+j30.572 11.361+j51.409</v>
      </c>
      <c r="E69" t="str">
        <f t="shared" si="16"/>
        <v xml:space="preserve">150.0 </v>
      </c>
      <c r="F69" t="str">
        <f t="shared" si="17"/>
        <v>8.6838+j30.5441 8.778+j30.572 11.361+j51.409</v>
      </c>
      <c r="G69" t="str">
        <f t="shared" si="18"/>
        <v xml:space="preserve">8.6838+j30.5441 </v>
      </c>
      <c r="H69" t="str">
        <f t="shared" si="19"/>
        <v>8.778+j30.572 11.361+j51.409</v>
      </c>
      <c r="I69" t="str">
        <f t="shared" si="20"/>
        <v xml:space="preserve">8.778+j30.572 </v>
      </c>
      <c r="J69" t="str">
        <f t="shared" si="21"/>
        <v>11.361+j51.409</v>
      </c>
      <c r="K69" t="e">
        <f t="shared" si="22"/>
        <v>#VALUE!</v>
      </c>
      <c r="L69" t="e">
        <f t="shared" si="23"/>
        <v>#VALUE!</v>
      </c>
      <c r="M69" t="e">
        <f t="shared" si="24"/>
        <v>#VALUE!</v>
      </c>
      <c r="N69" t="e">
        <f t="shared" si="25"/>
        <v>#VALUE!</v>
      </c>
    </row>
    <row r="70" spans="1:14" x14ac:dyDescent="0.25">
      <c r="A70" t="s">
        <v>257</v>
      </c>
      <c r="B70" t="str">
        <f t="shared" si="13"/>
        <v xml:space="preserve">Melo </v>
      </c>
      <c r="C70" t="str">
        <f t="shared" si="14"/>
        <v>92450</v>
      </c>
      <c r="D70" t="str">
        <f t="shared" si="15"/>
        <v>150.0 3.3084+j22.4152 3.41+j22.44 4.082+j21.449</v>
      </c>
      <c r="E70" t="str">
        <f t="shared" si="16"/>
        <v xml:space="preserve">150.0 </v>
      </c>
      <c r="F70" t="str">
        <f t="shared" si="17"/>
        <v>3.3084+j22.4152 3.41+j22.44 4.082+j21.449</v>
      </c>
      <c r="G70" t="str">
        <f t="shared" si="18"/>
        <v xml:space="preserve">3.3084+j22.4152 </v>
      </c>
      <c r="H70" t="str">
        <f t="shared" si="19"/>
        <v>3.41+j22.44 4.082+j21.449</v>
      </c>
      <c r="I70" t="str">
        <f t="shared" si="20"/>
        <v xml:space="preserve">3.41+j22.44 </v>
      </c>
      <c r="J70" t="str">
        <f t="shared" si="21"/>
        <v>4.082+j21.449</v>
      </c>
      <c r="K70" t="e">
        <f t="shared" si="22"/>
        <v>#VALUE!</v>
      </c>
      <c r="L70" t="e">
        <f t="shared" si="23"/>
        <v>#VALUE!</v>
      </c>
      <c r="M70" t="e">
        <f t="shared" si="24"/>
        <v>#VALUE!</v>
      </c>
      <c r="N70" t="e">
        <f t="shared" si="25"/>
        <v>#VALUE!</v>
      </c>
    </row>
    <row r="71" spans="1:14" x14ac:dyDescent="0.25">
      <c r="A71" t="s">
        <v>258</v>
      </c>
      <c r="B71" t="str">
        <f t="shared" si="13"/>
        <v xml:space="preserve">Melo </v>
      </c>
      <c r="C71" t="str">
        <f t="shared" si="14"/>
        <v>94450</v>
      </c>
      <c r="D71" t="str">
        <f t="shared" si="15"/>
        <v>63.0 1.3169+j9.0132 1.334+j9.015 0.206+j2.769</v>
      </c>
      <c r="E71" t="str">
        <f t="shared" si="16"/>
        <v xml:space="preserve">63.0 </v>
      </c>
      <c r="F71" t="str">
        <f t="shared" si="17"/>
        <v>1.3169+j9.0132 1.334+j9.015 0.206+j2.769</v>
      </c>
      <c r="G71" t="str">
        <f t="shared" si="18"/>
        <v xml:space="preserve">1.3169+j9.0132 </v>
      </c>
      <c r="H71" t="str">
        <f t="shared" si="19"/>
        <v>1.334+j9.015 0.206+j2.769</v>
      </c>
      <c r="I71" t="str">
        <f t="shared" si="20"/>
        <v xml:space="preserve">1.334+j9.015 </v>
      </c>
      <c r="J71" t="str">
        <f t="shared" si="21"/>
        <v>0.206+j2.769</v>
      </c>
      <c r="K71" t="e">
        <f t="shared" si="22"/>
        <v>#VALUE!</v>
      </c>
      <c r="L71" t="e">
        <f t="shared" si="23"/>
        <v>#VALUE!</v>
      </c>
      <c r="M71" t="e">
        <f t="shared" si="24"/>
        <v>#VALUE!</v>
      </c>
      <c r="N71" t="e">
        <f t="shared" si="25"/>
        <v>#VALUE!</v>
      </c>
    </row>
    <row r="72" spans="1:14" x14ac:dyDescent="0.25">
      <c r="A72" t="s">
        <v>259</v>
      </c>
      <c r="B72" t="str">
        <f t="shared" si="13"/>
        <v xml:space="preserve">Melo </v>
      </c>
      <c r="C72" t="str">
        <f t="shared" si="14"/>
        <v>95450</v>
      </c>
      <c r="D72" t="str">
        <f t="shared" si="15"/>
        <v>31.5 0.2389+j4.0178 0.243+j4.019 155.228+j44.93</v>
      </c>
      <c r="E72" t="str">
        <f t="shared" si="16"/>
        <v xml:space="preserve">31.5 </v>
      </c>
      <c r="F72" t="str">
        <f t="shared" si="17"/>
        <v>0.2389+j4.0178 0.243+j4.019 155.228+j44.93</v>
      </c>
      <c r="G72" t="str">
        <f t="shared" si="18"/>
        <v xml:space="preserve">0.2389+j4.0178 </v>
      </c>
      <c r="H72" t="str">
        <f t="shared" si="19"/>
        <v>0.243+j4.019 155.228+j44.93</v>
      </c>
      <c r="I72" t="str">
        <f t="shared" si="20"/>
        <v xml:space="preserve">0.243+j4.019 </v>
      </c>
      <c r="J72" t="str">
        <f t="shared" si="21"/>
        <v>155.228+j44.93</v>
      </c>
      <c r="K72" t="e">
        <f t="shared" si="22"/>
        <v>#VALUE!</v>
      </c>
      <c r="L72" t="e">
        <f t="shared" si="23"/>
        <v>#VALUE!</v>
      </c>
      <c r="M72" t="e">
        <f t="shared" si="24"/>
        <v>#VALUE!</v>
      </c>
      <c r="N72" t="e">
        <f t="shared" si="25"/>
        <v>#VALUE!</v>
      </c>
    </row>
    <row r="73" spans="1:14" x14ac:dyDescent="0.25">
      <c r="A73" t="s">
        <v>260</v>
      </c>
      <c r="B73" t="str">
        <f t="shared" si="13"/>
        <v xml:space="preserve">Melo B </v>
      </c>
      <c r="C73" t="str">
        <f t="shared" si="14"/>
        <v>92480</v>
      </c>
      <c r="D73" t="str">
        <f t="shared" si="15"/>
        <v>150.0 2.5382+j17.9434 2.638+j17.962 0.585+j7.556</v>
      </c>
      <c r="E73" t="str">
        <f t="shared" si="16"/>
        <v xml:space="preserve">150.0 </v>
      </c>
      <c r="F73" t="str">
        <f t="shared" si="17"/>
        <v>2.5382+j17.9434 2.638+j17.962 0.585+j7.556</v>
      </c>
      <c r="G73" t="str">
        <f t="shared" si="18"/>
        <v xml:space="preserve">2.5382+j17.9434 </v>
      </c>
      <c r="H73" t="str">
        <f t="shared" si="19"/>
        <v>2.638+j17.962 0.585+j7.556</v>
      </c>
      <c r="I73" t="str">
        <f t="shared" si="20"/>
        <v xml:space="preserve">2.638+j17.962 </v>
      </c>
      <c r="J73" t="str">
        <f t="shared" si="21"/>
        <v>0.585+j7.556</v>
      </c>
      <c r="K73" t="e">
        <f t="shared" si="22"/>
        <v>#VALUE!</v>
      </c>
      <c r="L73" t="e">
        <f t="shared" si="23"/>
        <v>#VALUE!</v>
      </c>
      <c r="M73" t="e">
        <f t="shared" si="24"/>
        <v>#VALUE!</v>
      </c>
      <c r="N73" t="e">
        <f t="shared" si="25"/>
        <v>#VALUE!</v>
      </c>
    </row>
    <row r="74" spans="1:14" x14ac:dyDescent="0.25">
      <c r="A74" t="s">
        <v>261</v>
      </c>
      <c r="B74" t="str">
        <f t="shared" si="13"/>
        <v xml:space="preserve">Mercedes </v>
      </c>
      <c r="C74" t="str">
        <f t="shared" si="14"/>
        <v>92640</v>
      </c>
      <c r="D74" t="str">
        <f t="shared" si="15"/>
        <v>150.0 10.1677+j22.7601 10.32+j22.785 7.265+j31.61</v>
      </c>
      <c r="E74" t="str">
        <f t="shared" si="16"/>
        <v xml:space="preserve">150.0 </v>
      </c>
      <c r="F74" t="str">
        <f t="shared" si="17"/>
        <v>10.1677+j22.7601 10.32+j22.785 7.265+j31.61</v>
      </c>
      <c r="G74" t="str">
        <f t="shared" si="18"/>
        <v xml:space="preserve">10.1677+j22.7601 </v>
      </c>
      <c r="H74" t="str">
        <f t="shared" si="19"/>
        <v>10.32+j22.785 7.265+j31.61</v>
      </c>
      <c r="I74" t="str">
        <f t="shared" si="20"/>
        <v xml:space="preserve">10.32+j22.785 </v>
      </c>
      <c r="J74" t="str">
        <f t="shared" si="21"/>
        <v>7.265+j31.61</v>
      </c>
      <c r="K74" t="e">
        <f t="shared" si="22"/>
        <v>#VALUE!</v>
      </c>
      <c r="L74" t="e">
        <f t="shared" si="23"/>
        <v>#VALUE!</v>
      </c>
      <c r="M74" t="e">
        <f t="shared" si="24"/>
        <v>#VALUE!</v>
      </c>
      <c r="N74" t="e">
        <f t="shared" si="25"/>
        <v>#VALUE!</v>
      </c>
    </row>
    <row r="75" spans="1:14" x14ac:dyDescent="0.25">
      <c r="A75" t="s">
        <v>262</v>
      </c>
      <c r="B75" t="str">
        <f t="shared" si="13"/>
        <v xml:space="preserve">Mercedes </v>
      </c>
      <c r="C75" t="str">
        <f t="shared" si="14"/>
        <v>95640</v>
      </c>
      <c r="D75" t="str">
        <f t="shared" si="15"/>
        <v>31.5 0.503+j2.1479 0.51+j2.149 150.016+j0.324</v>
      </c>
      <c r="E75" t="str">
        <f t="shared" si="16"/>
        <v xml:space="preserve">31.5 </v>
      </c>
      <c r="F75" t="str">
        <f t="shared" si="17"/>
        <v>0.503+j2.1479 0.51+j2.149 150.016+j0.324</v>
      </c>
      <c r="G75" t="str">
        <f t="shared" si="18"/>
        <v xml:space="preserve">0.503+j2.1479 </v>
      </c>
      <c r="H75" t="str">
        <f t="shared" si="19"/>
        <v>0.51+j2.149 150.016+j0.324</v>
      </c>
      <c r="I75" t="str">
        <f t="shared" si="20"/>
        <v xml:space="preserve">0.51+j2.149 </v>
      </c>
      <c r="J75" t="str">
        <f t="shared" si="21"/>
        <v>150.016+j0.324</v>
      </c>
      <c r="K75" t="e">
        <f t="shared" si="22"/>
        <v>#VALUE!</v>
      </c>
      <c r="L75" t="e">
        <f t="shared" si="23"/>
        <v>#VALUE!</v>
      </c>
      <c r="M75" t="e">
        <f t="shared" si="24"/>
        <v>#VALUE!</v>
      </c>
      <c r="N75" t="e">
        <f t="shared" si="25"/>
        <v>#VALUE!</v>
      </c>
    </row>
    <row r="76" spans="1:14" x14ac:dyDescent="0.25">
      <c r="A76" t="s">
        <v>263</v>
      </c>
      <c r="B76" t="str">
        <f t="shared" si="13"/>
        <v xml:space="preserve">Minas </v>
      </c>
      <c r="C76" t="str">
        <f t="shared" si="14"/>
        <v>94820</v>
      </c>
      <c r="D76" t="str">
        <f t="shared" si="15"/>
        <v>63.0 2.7526+j7.8215 2.774+j7.824 2.892+j9.773</v>
      </c>
      <c r="E76" t="str">
        <f t="shared" si="16"/>
        <v xml:space="preserve">63.0 </v>
      </c>
      <c r="F76" t="str">
        <f t="shared" si="17"/>
        <v>2.7526+j7.8215 2.774+j7.824 2.892+j9.773</v>
      </c>
      <c r="G76" t="str">
        <f t="shared" si="18"/>
        <v xml:space="preserve">2.7526+j7.8215 </v>
      </c>
      <c r="H76" t="str">
        <f t="shared" si="19"/>
        <v>2.774+j7.824 2.892+j9.773</v>
      </c>
      <c r="I76" t="str">
        <f t="shared" si="20"/>
        <v xml:space="preserve">2.774+j7.824 </v>
      </c>
      <c r="J76" t="str">
        <f t="shared" si="21"/>
        <v>2.892+j9.773</v>
      </c>
      <c r="K76" t="e">
        <f t="shared" si="22"/>
        <v>#VALUE!</v>
      </c>
      <c r="L76" t="e">
        <f t="shared" si="23"/>
        <v>#VALUE!</v>
      </c>
      <c r="M76" t="e">
        <f t="shared" si="24"/>
        <v>#VALUE!</v>
      </c>
      <c r="N76" t="e">
        <f t="shared" si="25"/>
        <v>#VALUE!</v>
      </c>
    </row>
    <row r="77" spans="1:14" x14ac:dyDescent="0.25">
      <c r="A77" t="s">
        <v>264</v>
      </c>
      <c r="B77" t="str">
        <f t="shared" si="13"/>
        <v xml:space="preserve">Minas </v>
      </c>
      <c r="C77" t="str">
        <f t="shared" si="14"/>
        <v>95820</v>
      </c>
      <c r="D77" t="str">
        <f t="shared" si="15"/>
        <v>31.5 0.808+j4.2135 0.813+j4.214 150.052+j0.679</v>
      </c>
      <c r="E77" t="str">
        <f t="shared" si="16"/>
        <v xml:space="preserve">31.5 </v>
      </c>
      <c r="F77" t="str">
        <f t="shared" si="17"/>
        <v>0.808+j4.2135 0.813+j4.214 150.052+j0.679</v>
      </c>
      <c r="G77" t="str">
        <f t="shared" si="18"/>
        <v xml:space="preserve">0.808+j4.2135 </v>
      </c>
      <c r="H77" t="str">
        <f t="shared" si="19"/>
        <v>0.813+j4.214 150.052+j0.679</v>
      </c>
      <c r="I77" t="str">
        <f t="shared" si="20"/>
        <v xml:space="preserve">0.813+j4.214 </v>
      </c>
      <c r="J77" t="str">
        <f t="shared" si="21"/>
        <v>150.052+j0.679</v>
      </c>
      <c r="K77" t="e">
        <f t="shared" si="22"/>
        <v>#VALUE!</v>
      </c>
      <c r="L77" t="e">
        <f t="shared" si="23"/>
        <v>#VALUE!</v>
      </c>
      <c r="M77" t="e">
        <f t="shared" si="24"/>
        <v>#VALUE!</v>
      </c>
      <c r="N77" t="e">
        <f t="shared" si="25"/>
        <v>#VALUE!</v>
      </c>
    </row>
    <row r="78" spans="1:14" x14ac:dyDescent="0.25">
      <c r="A78" t="s">
        <v>265</v>
      </c>
      <c r="B78" t="str">
        <f t="shared" si="13"/>
        <v xml:space="preserve">Montes del Plata </v>
      </c>
      <c r="C78" t="str">
        <f t="shared" si="14"/>
        <v>92921</v>
      </c>
      <c r="D78" t="str">
        <f t="shared" si="15"/>
        <v>150.0 12.8308+j32.7252 12.957+j32.725 16.725+j53.474</v>
      </c>
      <c r="E78" t="str">
        <f t="shared" si="16"/>
        <v xml:space="preserve">150.0 </v>
      </c>
      <c r="F78" t="str">
        <f t="shared" si="17"/>
        <v>12.8308+j32.7252 12.957+j32.725 16.725+j53.474</v>
      </c>
      <c r="G78" t="str">
        <f t="shared" si="18"/>
        <v xml:space="preserve">12.8308+j32.7252 </v>
      </c>
      <c r="H78" t="str">
        <f t="shared" si="19"/>
        <v>12.957+j32.725 16.725+j53.474</v>
      </c>
      <c r="I78" t="str">
        <f t="shared" si="20"/>
        <v xml:space="preserve">12.957+j32.725 </v>
      </c>
      <c r="J78" t="str">
        <f t="shared" si="21"/>
        <v>16.725+j53.474</v>
      </c>
      <c r="K78" t="e">
        <f t="shared" si="22"/>
        <v>#VALUE!</v>
      </c>
      <c r="L78" t="e">
        <f t="shared" si="23"/>
        <v>#VALUE!</v>
      </c>
      <c r="M78" t="e">
        <f t="shared" si="24"/>
        <v>#VALUE!</v>
      </c>
      <c r="N78" t="e">
        <f t="shared" si="25"/>
        <v>#VALUE!</v>
      </c>
    </row>
    <row r="79" spans="1:14" x14ac:dyDescent="0.25">
      <c r="A79" t="s">
        <v>266</v>
      </c>
      <c r="B79" t="str">
        <f t="shared" si="13"/>
        <v xml:space="preserve">Montevideo A </v>
      </c>
      <c r="C79" t="str">
        <f t="shared" si="14"/>
        <v>90100</v>
      </c>
      <c r="D79" t="str">
        <f t="shared" si="15"/>
        <v>500.0 6.9072+j28.8175 8.381+j29.083 1.714+j14.499</v>
      </c>
      <c r="E79" t="str">
        <f t="shared" si="16"/>
        <v xml:space="preserve">500.0 </v>
      </c>
      <c r="F79" t="str">
        <f t="shared" si="17"/>
        <v>6.9072+j28.8175 8.381+j29.083 1.714+j14.499</v>
      </c>
      <c r="G79" t="str">
        <f t="shared" si="18"/>
        <v xml:space="preserve">6.9072+j28.8175 </v>
      </c>
      <c r="H79" t="str">
        <f t="shared" si="19"/>
        <v>8.381+j29.083 1.714+j14.499</v>
      </c>
      <c r="I79" t="str">
        <f t="shared" si="20"/>
        <v xml:space="preserve">8.381+j29.083 </v>
      </c>
      <c r="J79" t="str">
        <f t="shared" si="21"/>
        <v>1.714+j14.499</v>
      </c>
      <c r="K79" t="e">
        <f t="shared" si="22"/>
        <v>#VALUE!</v>
      </c>
      <c r="L79" t="e">
        <f t="shared" si="23"/>
        <v>#VALUE!</v>
      </c>
      <c r="M79" t="e">
        <f t="shared" si="24"/>
        <v>#VALUE!</v>
      </c>
      <c r="N79" t="e">
        <f t="shared" si="25"/>
        <v>#VALUE!</v>
      </c>
    </row>
    <row r="80" spans="1:14" x14ac:dyDescent="0.25">
      <c r="A80" t="s">
        <v>267</v>
      </c>
      <c r="B80" t="str">
        <f t="shared" si="13"/>
        <v xml:space="preserve">Montevideo A </v>
      </c>
      <c r="C80" t="str">
        <f t="shared" si="14"/>
        <v>92100</v>
      </c>
      <c r="D80" t="str">
        <f t="shared" si="15"/>
        <v>150.0 0.8966+j3.1072 1.039+j3.132 0.244+j1.103</v>
      </c>
      <c r="E80" t="str">
        <f t="shared" si="16"/>
        <v xml:space="preserve">150.0 </v>
      </c>
      <c r="F80" t="str">
        <f t="shared" si="17"/>
        <v>0.8966+j3.1072 1.039+j3.132 0.244+j1.103</v>
      </c>
      <c r="G80" t="str">
        <f t="shared" si="18"/>
        <v xml:space="preserve">0.8966+j3.1072 </v>
      </c>
      <c r="H80" t="str">
        <f t="shared" si="19"/>
        <v>1.039+j3.132 0.244+j1.103</v>
      </c>
      <c r="I80" t="str">
        <f t="shared" si="20"/>
        <v xml:space="preserve">1.039+j3.132 </v>
      </c>
      <c r="J80" t="str">
        <f t="shared" si="21"/>
        <v>0.244+j1.103</v>
      </c>
      <c r="K80" t="e">
        <f t="shared" si="22"/>
        <v>#VALUE!</v>
      </c>
      <c r="L80" t="e">
        <f t="shared" si="23"/>
        <v>#VALUE!</v>
      </c>
      <c r="M80" t="e">
        <f t="shared" si="24"/>
        <v>#VALUE!</v>
      </c>
      <c r="N80" t="e">
        <f t="shared" si="25"/>
        <v>#VALUE!</v>
      </c>
    </row>
    <row r="81" spans="1:14" x14ac:dyDescent="0.25">
      <c r="A81" t="s">
        <v>268</v>
      </c>
      <c r="B81" t="str">
        <f t="shared" si="13"/>
        <v xml:space="preserve">Montevideo A </v>
      </c>
      <c r="C81" t="str">
        <f t="shared" si="14"/>
        <v>95102</v>
      </c>
      <c r="D81" t="str">
        <f t="shared" si="15"/>
        <v>31.5 0.0574+j1.1535 0.064+j1.155 108.027+j1.069</v>
      </c>
      <c r="E81" t="str">
        <f t="shared" si="16"/>
        <v xml:space="preserve">31.5 </v>
      </c>
      <c r="F81" t="str">
        <f t="shared" si="17"/>
        <v>0.0574+j1.1535 0.064+j1.155 108.027+j1.069</v>
      </c>
      <c r="G81" t="str">
        <f t="shared" si="18"/>
        <v xml:space="preserve">0.0574+j1.1535 </v>
      </c>
      <c r="H81" t="str">
        <f t="shared" si="19"/>
        <v>0.064+j1.155 108.027+j1.069</v>
      </c>
      <c r="I81" t="str">
        <f t="shared" si="20"/>
        <v xml:space="preserve">0.064+j1.155 </v>
      </c>
      <c r="J81" t="str">
        <f t="shared" si="21"/>
        <v>108.027+j1.069</v>
      </c>
      <c r="K81" t="e">
        <f t="shared" si="22"/>
        <v>#VALUE!</v>
      </c>
      <c r="L81" t="e">
        <f t="shared" si="23"/>
        <v>#VALUE!</v>
      </c>
      <c r="M81" t="e">
        <f t="shared" si="24"/>
        <v>#VALUE!</v>
      </c>
      <c r="N81" t="e">
        <f t="shared" si="25"/>
        <v>#VALUE!</v>
      </c>
    </row>
    <row r="82" spans="1:14" x14ac:dyDescent="0.25">
      <c r="A82" t="s">
        <v>269</v>
      </c>
      <c r="B82" t="str">
        <f t="shared" si="13"/>
        <v xml:space="preserve">Montevideo B </v>
      </c>
      <c r="C82" t="str">
        <f t="shared" si="14"/>
        <v>90200</v>
      </c>
      <c r="D82" t="str">
        <f t="shared" si="15"/>
        <v>500.0 6.7141+j28.7413 8.195+j29.013 1.805+j15.233</v>
      </c>
      <c r="E82" t="str">
        <f t="shared" si="16"/>
        <v xml:space="preserve">500.0 </v>
      </c>
      <c r="F82" t="str">
        <f t="shared" si="17"/>
        <v>6.7141+j28.7413 8.195+j29.013 1.805+j15.233</v>
      </c>
      <c r="G82" t="str">
        <f t="shared" si="18"/>
        <v xml:space="preserve">6.7141+j28.7413 </v>
      </c>
      <c r="H82" t="str">
        <f t="shared" si="19"/>
        <v>8.195+j29.013 1.805+j15.233</v>
      </c>
      <c r="I82" t="str">
        <f t="shared" si="20"/>
        <v xml:space="preserve">8.195+j29.013 </v>
      </c>
      <c r="J82" t="str">
        <f t="shared" si="21"/>
        <v>1.805+j15.233</v>
      </c>
      <c r="K82" t="e">
        <f t="shared" si="22"/>
        <v>#VALUE!</v>
      </c>
      <c r="L82" t="e">
        <f t="shared" si="23"/>
        <v>#VALUE!</v>
      </c>
      <c r="M82" t="e">
        <f t="shared" si="24"/>
        <v>#VALUE!</v>
      </c>
      <c r="N82" t="e">
        <f t="shared" si="25"/>
        <v>#VALUE!</v>
      </c>
    </row>
    <row r="83" spans="1:14" x14ac:dyDescent="0.25">
      <c r="A83" t="s">
        <v>270</v>
      </c>
      <c r="B83" t="str">
        <f t="shared" si="13"/>
        <v xml:space="preserve">Montevideo B </v>
      </c>
      <c r="C83" t="str">
        <f t="shared" si="14"/>
        <v>92200</v>
      </c>
      <c r="D83" t="str">
        <f t="shared" si="15"/>
        <v>150.0 0.8807+j3.3508 1.022+j3.375 0.114+j1.102</v>
      </c>
      <c r="E83" t="str">
        <f t="shared" si="16"/>
        <v xml:space="preserve">150.0 </v>
      </c>
      <c r="F83" t="str">
        <f t="shared" si="17"/>
        <v>0.8807+j3.3508 1.022+j3.375 0.114+j1.102</v>
      </c>
      <c r="G83" t="str">
        <f t="shared" si="18"/>
        <v xml:space="preserve">0.8807+j3.3508 </v>
      </c>
      <c r="H83" t="str">
        <f t="shared" si="19"/>
        <v>1.022+j3.375 0.114+j1.102</v>
      </c>
      <c r="I83" t="str">
        <f t="shared" si="20"/>
        <v xml:space="preserve">1.022+j3.375 </v>
      </c>
      <c r="J83" t="str">
        <f t="shared" si="21"/>
        <v>0.114+j1.102</v>
      </c>
      <c r="K83" t="e">
        <f t="shared" si="22"/>
        <v>#VALUE!</v>
      </c>
      <c r="L83" t="e">
        <f t="shared" si="23"/>
        <v>#VALUE!</v>
      </c>
      <c r="M83" t="e">
        <f t="shared" si="24"/>
        <v>#VALUE!</v>
      </c>
      <c r="N83" t="e">
        <f t="shared" si="25"/>
        <v>#VALUE!</v>
      </c>
    </row>
    <row r="84" spans="1:14" x14ac:dyDescent="0.25">
      <c r="A84" t="s">
        <v>271</v>
      </c>
      <c r="B84" t="str">
        <f t="shared" si="13"/>
        <v xml:space="preserve">Montevideo B </v>
      </c>
      <c r="C84" t="str">
        <f t="shared" si="14"/>
        <v>95200</v>
      </c>
      <c r="D84" t="str">
        <f t="shared" si="15"/>
        <v>31.5 0.0626+j1.1069 0.069+j1.108 150.065+j1.156</v>
      </c>
      <c r="E84" t="str">
        <f t="shared" si="16"/>
        <v xml:space="preserve">31.5 </v>
      </c>
      <c r="F84" t="str">
        <f t="shared" si="17"/>
        <v>0.0626+j1.1069 0.069+j1.108 150.065+j1.156</v>
      </c>
      <c r="G84" t="str">
        <f t="shared" si="18"/>
        <v xml:space="preserve">0.0626+j1.1069 </v>
      </c>
      <c r="H84" t="str">
        <f t="shared" si="19"/>
        <v>0.069+j1.108 150.065+j1.156</v>
      </c>
      <c r="I84" t="str">
        <f t="shared" si="20"/>
        <v xml:space="preserve">0.069+j1.108 </v>
      </c>
      <c r="J84" t="str">
        <f t="shared" si="21"/>
        <v>150.065+j1.156</v>
      </c>
      <c r="K84" t="e">
        <f t="shared" si="22"/>
        <v>#VALUE!</v>
      </c>
      <c r="L84" t="e">
        <f t="shared" si="23"/>
        <v>#VALUE!</v>
      </c>
      <c r="M84" t="e">
        <f t="shared" si="24"/>
        <v>#VALUE!</v>
      </c>
      <c r="N84" t="e">
        <f t="shared" si="25"/>
        <v>#VALUE!</v>
      </c>
    </row>
    <row r="85" spans="1:14" x14ac:dyDescent="0.25">
      <c r="A85" t="s">
        <v>272</v>
      </c>
      <c r="B85" t="str">
        <f t="shared" si="13"/>
        <v xml:space="preserve">Montevideo C </v>
      </c>
      <c r="C85" t="str">
        <f t="shared" si="14"/>
        <v>92210</v>
      </c>
      <c r="D85" t="str">
        <f t="shared" si="15"/>
        <v>150.0 0.9706+j3.323 1.119+j3.355 1.072+j1.835</v>
      </c>
      <c r="E85" t="str">
        <f t="shared" si="16"/>
        <v xml:space="preserve">150.0 </v>
      </c>
      <c r="F85" t="str">
        <f t="shared" si="17"/>
        <v>0.9706+j3.323 1.119+j3.355 1.072+j1.835</v>
      </c>
      <c r="G85" t="str">
        <f t="shared" si="18"/>
        <v xml:space="preserve">0.9706+j3.323 </v>
      </c>
      <c r="H85" t="str">
        <f t="shared" si="19"/>
        <v>1.119+j3.355 1.072+j1.835</v>
      </c>
      <c r="I85" t="str">
        <f t="shared" si="20"/>
        <v xml:space="preserve">1.119+j3.355 </v>
      </c>
      <c r="J85" t="str">
        <f t="shared" si="21"/>
        <v>1.072+j1.835</v>
      </c>
      <c r="K85" t="e">
        <f t="shared" si="22"/>
        <v>#VALUE!</v>
      </c>
      <c r="L85" t="e">
        <f t="shared" si="23"/>
        <v>#VALUE!</v>
      </c>
      <c r="M85" t="e">
        <f t="shared" si="24"/>
        <v>#VALUE!</v>
      </c>
      <c r="N85" t="e">
        <f t="shared" si="25"/>
        <v>#VALUE!</v>
      </c>
    </row>
    <row r="86" spans="1:14" x14ac:dyDescent="0.25">
      <c r="A86" t="s">
        <v>273</v>
      </c>
      <c r="B86" t="str">
        <f t="shared" si="13"/>
        <v xml:space="preserve">Montevideo C </v>
      </c>
      <c r="C86" t="str">
        <f t="shared" si="14"/>
        <v>95210</v>
      </c>
      <c r="D86" t="str">
        <f t="shared" si="15"/>
        <v>31.5 0.0575+j0.7741 0.064+j0.776 78.021+j0.149</v>
      </c>
      <c r="E86" t="str">
        <f t="shared" si="16"/>
        <v xml:space="preserve">31.5 </v>
      </c>
      <c r="F86" t="str">
        <f t="shared" si="17"/>
        <v>0.0575+j0.7741 0.064+j0.776 78.021+j0.149</v>
      </c>
      <c r="G86" t="str">
        <f t="shared" si="18"/>
        <v xml:space="preserve">0.0575+j0.7741 </v>
      </c>
      <c r="H86" t="str">
        <f t="shared" si="19"/>
        <v>0.064+j0.776 78.021+j0.149</v>
      </c>
      <c r="I86" t="str">
        <f t="shared" si="20"/>
        <v xml:space="preserve">0.064+j0.776 </v>
      </c>
      <c r="J86" t="str">
        <f t="shared" si="21"/>
        <v>78.021+j0.149</v>
      </c>
      <c r="K86" t="e">
        <f t="shared" si="22"/>
        <v>#VALUE!</v>
      </c>
      <c r="L86" t="e">
        <f t="shared" si="23"/>
        <v>#VALUE!</v>
      </c>
      <c r="M86" t="e">
        <f t="shared" si="24"/>
        <v>#VALUE!</v>
      </c>
      <c r="N86" t="e">
        <f t="shared" si="25"/>
        <v>#VALUE!</v>
      </c>
    </row>
    <row r="87" spans="1:14" x14ac:dyDescent="0.25">
      <c r="A87" t="s">
        <v>274</v>
      </c>
      <c r="B87" t="str">
        <f t="shared" si="13"/>
        <v xml:space="preserve">Montevideo E </v>
      </c>
      <c r="C87" t="str">
        <f t="shared" si="14"/>
        <v>92240</v>
      </c>
      <c r="D87" t="str">
        <f t="shared" si="15"/>
        <v>150.0 0.9852+j3.1491 1.129+j3.174 0.539+j1.094</v>
      </c>
      <c r="E87" t="str">
        <f t="shared" si="16"/>
        <v xml:space="preserve">150.0 </v>
      </c>
      <c r="F87" t="str">
        <f t="shared" si="17"/>
        <v>0.9852+j3.1491 1.129+j3.174 0.539+j1.094</v>
      </c>
      <c r="G87" t="str">
        <f t="shared" si="18"/>
        <v xml:space="preserve">0.9852+j3.1491 </v>
      </c>
      <c r="H87" t="str">
        <f t="shared" si="19"/>
        <v>1.129+j3.174 0.539+j1.094</v>
      </c>
      <c r="I87" t="str">
        <f t="shared" si="20"/>
        <v xml:space="preserve">1.129+j3.174 </v>
      </c>
      <c r="J87" t="str">
        <f t="shared" si="21"/>
        <v>0.539+j1.094</v>
      </c>
      <c r="K87" t="e">
        <f t="shared" si="22"/>
        <v>#VALUE!</v>
      </c>
      <c r="L87" t="e">
        <f t="shared" si="23"/>
        <v>#VALUE!</v>
      </c>
      <c r="M87" t="e">
        <f t="shared" si="24"/>
        <v>#VALUE!</v>
      </c>
      <c r="N87" t="e">
        <f t="shared" si="25"/>
        <v>#VALUE!</v>
      </c>
    </row>
    <row r="88" spans="1:14" x14ac:dyDescent="0.25">
      <c r="A88" t="s">
        <v>275</v>
      </c>
      <c r="B88" t="str">
        <f t="shared" si="13"/>
        <v xml:space="preserve">Montevideo E B1 </v>
      </c>
      <c r="C88" t="str">
        <f t="shared" si="14"/>
        <v>95261</v>
      </c>
      <c r="D88" t="str">
        <f t="shared" si="15"/>
        <v>31.5 0.0598+j1.1568 0.066+j1.158 0.052+j1.068</v>
      </c>
      <c r="E88" t="str">
        <f t="shared" si="16"/>
        <v xml:space="preserve">31.5 </v>
      </c>
      <c r="F88" t="str">
        <f t="shared" si="17"/>
        <v>0.0598+j1.1568 0.066+j1.158 0.052+j1.068</v>
      </c>
      <c r="G88" t="str">
        <f t="shared" si="18"/>
        <v xml:space="preserve">0.0598+j1.1568 </v>
      </c>
      <c r="H88" t="str">
        <f t="shared" si="19"/>
        <v>0.066+j1.158 0.052+j1.068</v>
      </c>
      <c r="I88" t="str">
        <f t="shared" si="20"/>
        <v xml:space="preserve">0.066+j1.158 </v>
      </c>
      <c r="J88" t="str">
        <f t="shared" si="21"/>
        <v>0.052+j1.068</v>
      </c>
      <c r="K88" t="e">
        <f t="shared" si="22"/>
        <v>#VALUE!</v>
      </c>
      <c r="L88" t="e">
        <f t="shared" si="23"/>
        <v>#VALUE!</v>
      </c>
      <c r="M88" t="e">
        <f t="shared" si="24"/>
        <v>#VALUE!</v>
      </c>
      <c r="N88" t="e">
        <f t="shared" si="25"/>
        <v>#VALUE!</v>
      </c>
    </row>
    <row r="89" spans="1:14" x14ac:dyDescent="0.25">
      <c r="A89" t="s">
        <v>276</v>
      </c>
      <c r="B89" t="str">
        <f t="shared" si="13"/>
        <v xml:space="preserve">Montevideo F </v>
      </c>
      <c r="C89" t="str">
        <f t="shared" si="14"/>
        <v>92310</v>
      </c>
      <c r="D89" t="str">
        <f t="shared" si="15"/>
        <v>150.0 1.0621+j3.3209 1.204+j3.344 0.682+j1.277</v>
      </c>
      <c r="E89" t="str">
        <f t="shared" si="16"/>
        <v xml:space="preserve">150.0 </v>
      </c>
      <c r="F89" t="str">
        <f t="shared" si="17"/>
        <v>1.0621+j3.3209 1.204+j3.344 0.682+j1.277</v>
      </c>
      <c r="G89" t="str">
        <f t="shared" si="18"/>
        <v xml:space="preserve">1.0621+j3.3209 </v>
      </c>
      <c r="H89" t="str">
        <f t="shared" si="19"/>
        <v>1.204+j3.344 0.682+j1.277</v>
      </c>
      <c r="I89" t="str">
        <f t="shared" si="20"/>
        <v xml:space="preserve">1.204+j3.344 </v>
      </c>
      <c r="J89" t="str">
        <f t="shared" si="21"/>
        <v>0.682+j1.277</v>
      </c>
      <c r="K89" t="e">
        <f t="shared" si="22"/>
        <v>#VALUE!</v>
      </c>
      <c r="L89" t="e">
        <f t="shared" si="23"/>
        <v>#VALUE!</v>
      </c>
      <c r="M89" t="e">
        <f t="shared" si="24"/>
        <v>#VALUE!</v>
      </c>
      <c r="N89" t="e">
        <f t="shared" si="25"/>
        <v>#VALUE!</v>
      </c>
    </row>
    <row r="90" spans="1:14" x14ac:dyDescent="0.25">
      <c r="A90" t="s">
        <v>277</v>
      </c>
      <c r="B90" t="str">
        <f t="shared" si="13"/>
        <v xml:space="preserve">Montevideo F </v>
      </c>
      <c r="C90" t="str">
        <f t="shared" si="14"/>
        <v>96310</v>
      </c>
      <c r="D90" t="str">
        <f t="shared" si="15"/>
        <v>22.0 0.0312+j0.8412 0.034+j0.842 165.023+j0.748</v>
      </c>
      <c r="E90" t="str">
        <f t="shared" si="16"/>
        <v xml:space="preserve">22.0 </v>
      </c>
      <c r="F90" t="str">
        <f t="shared" si="17"/>
        <v>0.0312+j0.8412 0.034+j0.842 165.023+j0.748</v>
      </c>
      <c r="G90" t="str">
        <f t="shared" si="18"/>
        <v xml:space="preserve">0.0312+j0.8412 </v>
      </c>
      <c r="H90" t="str">
        <f t="shared" si="19"/>
        <v>0.034+j0.842 165.023+j0.748</v>
      </c>
      <c r="I90" t="str">
        <f t="shared" si="20"/>
        <v xml:space="preserve">0.034+j0.842 </v>
      </c>
      <c r="J90" t="str">
        <f t="shared" si="21"/>
        <v>165.023+j0.748</v>
      </c>
      <c r="K90" t="e">
        <f t="shared" si="22"/>
        <v>#VALUE!</v>
      </c>
      <c r="L90" t="e">
        <f t="shared" si="23"/>
        <v>#VALUE!</v>
      </c>
      <c r="M90" t="e">
        <f t="shared" si="24"/>
        <v>#VALUE!</v>
      </c>
      <c r="N90" t="e">
        <f t="shared" si="25"/>
        <v>#VALUE!</v>
      </c>
    </row>
    <row r="91" spans="1:14" x14ac:dyDescent="0.25">
      <c r="A91" t="s">
        <v>278</v>
      </c>
      <c r="B91" t="str">
        <f t="shared" si="13"/>
        <v xml:space="preserve">Montevideo F </v>
      </c>
      <c r="C91" t="str">
        <f t="shared" si="14"/>
        <v>95310</v>
      </c>
      <c r="D91" t="str">
        <f t="shared" si="15"/>
        <v>31.5 0.083+j2.1781 0.089+j2.179 54.064+j2.098</v>
      </c>
      <c r="E91" t="str">
        <f t="shared" si="16"/>
        <v xml:space="preserve">31.5 </v>
      </c>
      <c r="F91" t="str">
        <f t="shared" si="17"/>
        <v>0.083+j2.1781 0.089+j2.179 54.064+j2.098</v>
      </c>
      <c r="G91" t="str">
        <f t="shared" si="18"/>
        <v xml:space="preserve">0.083+j2.1781 </v>
      </c>
      <c r="H91" t="str">
        <f t="shared" si="19"/>
        <v>0.089+j2.179 54.064+j2.098</v>
      </c>
      <c r="I91" t="str">
        <f t="shared" si="20"/>
        <v xml:space="preserve">0.089+j2.179 </v>
      </c>
      <c r="J91" t="str">
        <f t="shared" si="21"/>
        <v>54.064+j2.098</v>
      </c>
      <c r="K91" t="e">
        <f t="shared" si="22"/>
        <v>#VALUE!</v>
      </c>
      <c r="L91" t="e">
        <f t="shared" si="23"/>
        <v>#VALUE!</v>
      </c>
      <c r="M91" t="e">
        <f t="shared" si="24"/>
        <v>#VALUE!</v>
      </c>
      <c r="N91" t="e">
        <f t="shared" si="25"/>
        <v>#VALUE!</v>
      </c>
    </row>
    <row r="92" spans="1:14" x14ac:dyDescent="0.25">
      <c r="A92" t="s">
        <v>279</v>
      </c>
      <c r="B92" t="str">
        <f t="shared" si="13"/>
        <v xml:space="preserve">Montevideo G </v>
      </c>
      <c r="C92" t="str">
        <f t="shared" si="14"/>
        <v>92320</v>
      </c>
      <c r="D92" t="str">
        <f t="shared" si="15"/>
        <v>150.0 1.0776+j3.3596 1.22+j3.384 0.786+j1.294</v>
      </c>
      <c r="E92" t="str">
        <f t="shared" si="16"/>
        <v xml:space="preserve">150.0 </v>
      </c>
      <c r="F92" t="str">
        <f t="shared" si="17"/>
        <v>1.0776+j3.3596 1.22+j3.384 0.786+j1.294</v>
      </c>
      <c r="G92" t="str">
        <f t="shared" si="18"/>
        <v xml:space="preserve">1.0776+j3.3596 </v>
      </c>
      <c r="H92" t="str">
        <f t="shared" si="19"/>
        <v>1.22+j3.384 0.786+j1.294</v>
      </c>
      <c r="I92" t="str">
        <f t="shared" si="20"/>
        <v xml:space="preserve">1.22+j3.384 </v>
      </c>
      <c r="J92" t="str">
        <f t="shared" si="21"/>
        <v>0.786+j1.294</v>
      </c>
      <c r="K92" t="e">
        <f t="shared" si="22"/>
        <v>#VALUE!</v>
      </c>
      <c r="L92" t="e">
        <f t="shared" si="23"/>
        <v>#VALUE!</v>
      </c>
      <c r="M92" t="e">
        <f t="shared" si="24"/>
        <v>#VALUE!</v>
      </c>
      <c r="N92" t="e">
        <f t="shared" si="25"/>
        <v>#VALUE!</v>
      </c>
    </row>
    <row r="93" spans="1:14" x14ac:dyDescent="0.25">
      <c r="A93" t="s">
        <v>280</v>
      </c>
      <c r="B93" t="str">
        <f t="shared" si="13"/>
        <v xml:space="preserve">Montevideo G </v>
      </c>
      <c r="C93" t="str">
        <f t="shared" si="14"/>
        <v>96320</v>
      </c>
      <c r="D93" t="str">
        <f t="shared" si="15"/>
        <v>22.0 0.0317+j0.6041 0.035+j0.605 54.025+j0.526</v>
      </c>
      <c r="E93" t="str">
        <f t="shared" si="16"/>
        <v xml:space="preserve">22.0 </v>
      </c>
      <c r="F93" t="str">
        <f t="shared" si="17"/>
        <v>0.0317+j0.6041 0.035+j0.605 54.025+j0.526</v>
      </c>
      <c r="G93" t="str">
        <f t="shared" si="18"/>
        <v xml:space="preserve">0.0317+j0.6041 </v>
      </c>
      <c r="H93" t="str">
        <f t="shared" si="19"/>
        <v>0.035+j0.605 54.025+j0.526</v>
      </c>
      <c r="I93" t="str">
        <f t="shared" si="20"/>
        <v xml:space="preserve">0.035+j0.605 </v>
      </c>
      <c r="J93" t="str">
        <f t="shared" si="21"/>
        <v>54.025+j0.526</v>
      </c>
      <c r="K93" t="e">
        <f t="shared" si="22"/>
        <v>#VALUE!</v>
      </c>
      <c r="L93" t="e">
        <f t="shared" si="23"/>
        <v>#VALUE!</v>
      </c>
      <c r="M93" t="e">
        <f t="shared" si="24"/>
        <v>#VALUE!</v>
      </c>
      <c r="N93" t="e">
        <f t="shared" si="25"/>
        <v>#VALUE!</v>
      </c>
    </row>
    <row r="94" spans="1:14" x14ac:dyDescent="0.25">
      <c r="A94" t="s">
        <v>281</v>
      </c>
      <c r="B94" t="str">
        <f t="shared" si="13"/>
        <v xml:space="preserve">Montevideo H </v>
      </c>
      <c r="C94" t="str">
        <f t="shared" si="14"/>
        <v>92330</v>
      </c>
      <c r="D94" t="str">
        <f t="shared" si="15"/>
        <v>150.0 1.0689+j3.3767 1.21+j3.4 0.721+j1.354</v>
      </c>
      <c r="E94" t="str">
        <f t="shared" si="16"/>
        <v xml:space="preserve">150.0 </v>
      </c>
      <c r="F94" t="str">
        <f t="shared" si="17"/>
        <v>1.0689+j3.3767 1.21+j3.4 0.721+j1.354</v>
      </c>
      <c r="G94" t="str">
        <f t="shared" si="18"/>
        <v xml:space="preserve">1.0689+j3.3767 </v>
      </c>
      <c r="H94" t="str">
        <f t="shared" si="19"/>
        <v>1.21+j3.4 0.721+j1.354</v>
      </c>
      <c r="I94" t="str">
        <f t="shared" si="20"/>
        <v xml:space="preserve">1.21+j3.4 </v>
      </c>
      <c r="J94" t="str">
        <f t="shared" si="21"/>
        <v>0.721+j1.354</v>
      </c>
      <c r="K94" t="e">
        <f t="shared" si="22"/>
        <v>#VALUE!</v>
      </c>
      <c r="L94" t="e">
        <f t="shared" si="23"/>
        <v>#VALUE!</v>
      </c>
      <c r="M94" t="e">
        <f t="shared" si="24"/>
        <v>#VALUE!</v>
      </c>
      <c r="N94" t="e">
        <f t="shared" si="25"/>
        <v>#VALUE!</v>
      </c>
    </row>
    <row r="95" spans="1:14" x14ac:dyDescent="0.25">
      <c r="A95" t="s">
        <v>282</v>
      </c>
      <c r="B95" t="str">
        <f t="shared" si="13"/>
        <v xml:space="preserve">Montevideo H </v>
      </c>
      <c r="C95" t="str">
        <f t="shared" si="14"/>
        <v>96330</v>
      </c>
      <c r="D95" t="str">
        <f t="shared" si="15"/>
        <v>22.0 0.0319+j0.8414 0.035+j0.842 165.024+j0.749</v>
      </c>
      <c r="E95" t="str">
        <f t="shared" si="16"/>
        <v xml:space="preserve">22.0 </v>
      </c>
      <c r="F95" t="str">
        <f t="shared" si="17"/>
        <v>0.0319+j0.8414 0.035+j0.842 165.024+j0.749</v>
      </c>
      <c r="G95" t="str">
        <f t="shared" si="18"/>
        <v xml:space="preserve">0.0319+j0.8414 </v>
      </c>
      <c r="H95" t="str">
        <f t="shared" si="19"/>
        <v>0.035+j0.842 165.024+j0.749</v>
      </c>
      <c r="I95" t="str">
        <f t="shared" si="20"/>
        <v xml:space="preserve">0.035+j0.842 </v>
      </c>
      <c r="J95" t="str">
        <f t="shared" si="21"/>
        <v>165.024+j0.749</v>
      </c>
      <c r="K95" t="e">
        <f t="shared" si="22"/>
        <v>#VALUE!</v>
      </c>
      <c r="L95" t="e">
        <f t="shared" si="23"/>
        <v>#VALUE!</v>
      </c>
      <c r="M95" t="e">
        <f t="shared" si="24"/>
        <v>#VALUE!</v>
      </c>
      <c r="N95" t="e">
        <f t="shared" si="25"/>
        <v>#VALUE!</v>
      </c>
    </row>
    <row r="96" spans="1:14" x14ac:dyDescent="0.25">
      <c r="A96" t="s">
        <v>283</v>
      </c>
      <c r="B96" t="str">
        <f t="shared" si="13"/>
        <v xml:space="preserve">Montevideo H </v>
      </c>
      <c r="C96" t="str">
        <f t="shared" si="14"/>
        <v>95330</v>
      </c>
      <c r="D96" t="str">
        <f t="shared" si="15"/>
        <v>31.5 0.059+j0.7925 0.065+j0.794 54.047+j0.705</v>
      </c>
      <c r="E96" t="str">
        <f t="shared" si="16"/>
        <v xml:space="preserve">31.5 </v>
      </c>
      <c r="F96" t="str">
        <f t="shared" si="17"/>
        <v>0.059+j0.7925 0.065+j0.794 54.047+j0.705</v>
      </c>
      <c r="G96" t="str">
        <f t="shared" si="18"/>
        <v xml:space="preserve">0.059+j0.7925 </v>
      </c>
      <c r="H96" t="str">
        <f t="shared" si="19"/>
        <v>0.065+j0.794 54.047+j0.705</v>
      </c>
      <c r="I96" t="str">
        <f t="shared" si="20"/>
        <v xml:space="preserve">0.065+j0.794 </v>
      </c>
      <c r="J96" t="str">
        <f t="shared" si="21"/>
        <v>54.047+j0.705</v>
      </c>
      <c r="K96" t="e">
        <f t="shared" si="22"/>
        <v>#VALUE!</v>
      </c>
      <c r="L96" t="e">
        <f t="shared" si="23"/>
        <v>#VALUE!</v>
      </c>
      <c r="M96" t="e">
        <f t="shared" si="24"/>
        <v>#VALUE!</v>
      </c>
      <c r="N96" t="e">
        <f t="shared" si="25"/>
        <v>#VALUE!</v>
      </c>
    </row>
    <row r="97" spans="1:14" x14ac:dyDescent="0.25">
      <c r="A97" t="s">
        <v>284</v>
      </c>
      <c r="B97" t="str">
        <f t="shared" si="13"/>
        <v xml:space="preserve">Montevideo I </v>
      </c>
      <c r="C97" t="str">
        <f t="shared" si="14"/>
        <v>90300</v>
      </c>
      <c r="D97" t="str">
        <f t="shared" si="15"/>
        <v>500.0 7.4661+j32.0069 8.919+j32.26 3.656+j21.341</v>
      </c>
      <c r="E97" t="str">
        <f t="shared" si="16"/>
        <v xml:space="preserve">500.0 </v>
      </c>
      <c r="F97" t="str">
        <f t="shared" si="17"/>
        <v>7.4661+j32.0069 8.919+j32.26 3.656+j21.341</v>
      </c>
      <c r="G97" t="str">
        <f t="shared" si="18"/>
        <v xml:space="preserve">7.4661+j32.0069 </v>
      </c>
      <c r="H97" t="str">
        <f t="shared" si="19"/>
        <v>8.919+j32.26 3.656+j21.341</v>
      </c>
      <c r="I97" t="str">
        <f t="shared" si="20"/>
        <v xml:space="preserve">8.919+j32.26 </v>
      </c>
      <c r="J97" t="str">
        <f t="shared" si="21"/>
        <v>3.656+j21.341</v>
      </c>
      <c r="K97" t="e">
        <f t="shared" si="22"/>
        <v>#VALUE!</v>
      </c>
      <c r="L97" t="e">
        <f t="shared" si="23"/>
        <v>#VALUE!</v>
      </c>
      <c r="M97" t="e">
        <f t="shared" si="24"/>
        <v>#VALUE!</v>
      </c>
      <c r="N97" t="e">
        <f t="shared" si="25"/>
        <v>#VALUE!</v>
      </c>
    </row>
    <row r="98" spans="1:14" x14ac:dyDescent="0.25">
      <c r="A98" t="s">
        <v>285</v>
      </c>
      <c r="B98" t="str">
        <f t="shared" si="13"/>
        <v xml:space="preserve">Montevideo I </v>
      </c>
      <c r="C98" t="str">
        <f t="shared" si="14"/>
        <v>92300</v>
      </c>
      <c r="D98" t="str">
        <f t="shared" si="15"/>
        <v>150.0 1.0325+j3.327 1.174+j3.35 0.459+j1.35</v>
      </c>
      <c r="E98" t="str">
        <f t="shared" si="16"/>
        <v xml:space="preserve">150.0 </v>
      </c>
      <c r="F98" t="str">
        <f t="shared" si="17"/>
        <v>1.0325+j3.327 1.174+j3.35 0.459+j1.35</v>
      </c>
      <c r="G98" t="str">
        <f t="shared" si="18"/>
        <v xml:space="preserve">1.0325+j3.327 </v>
      </c>
      <c r="H98" t="str">
        <f t="shared" si="19"/>
        <v>1.174+j3.35 0.459+j1.35</v>
      </c>
      <c r="I98" t="str">
        <f t="shared" si="20"/>
        <v xml:space="preserve">1.174+j3.35 </v>
      </c>
      <c r="J98" t="str">
        <f t="shared" si="21"/>
        <v>0.459+j1.35</v>
      </c>
      <c r="K98" t="e">
        <f t="shared" si="22"/>
        <v>#VALUE!</v>
      </c>
      <c r="L98" t="e">
        <f t="shared" si="23"/>
        <v>#VALUE!</v>
      </c>
      <c r="M98" t="e">
        <f t="shared" si="24"/>
        <v>#VALUE!</v>
      </c>
      <c r="N98" t="e">
        <f t="shared" si="25"/>
        <v>#VALUE!</v>
      </c>
    </row>
    <row r="99" spans="1:14" x14ac:dyDescent="0.25">
      <c r="A99" t="s">
        <v>286</v>
      </c>
      <c r="B99" t="str">
        <f t="shared" si="13"/>
        <v xml:space="preserve">Montevideo J </v>
      </c>
      <c r="C99" t="str">
        <f t="shared" si="14"/>
        <v>92270</v>
      </c>
      <c r="D99" t="str">
        <f t="shared" si="15"/>
        <v>150.0 1.0532+j3.3089 1.196+j3.334 0.799+j1.275</v>
      </c>
      <c r="E99" t="str">
        <f t="shared" si="16"/>
        <v xml:space="preserve">150.0 </v>
      </c>
      <c r="F99" t="str">
        <f t="shared" si="17"/>
        <v>1.0532+j3.3089 1.196+j3.334 0.799+j1.275</v>
      </c>
      <c r="G99" t="str">
        <f t="shared" si="18"/>
        <v xml:space="preserve">1.0532+j3.3089 </v>
      </c>
      <c r="H99" t="str">
        <f t="shared" si="19"/>
        <v>1.196+j3.334 0.799+j1.275</v>
      </c>
      <c r="I99" t="str">
        <f t="shared" si="20"/>
        <v xml:space="preserve">1.196+j3.334 </v>
      </c>
      <c r="J99" t="str">
        <f t="shared" si="21"/>
        <v>0.799+j1.275</v>
      </c>
      <c r="K99" t="e">
        <f t="shared" si="22"/>
        <v>#VALUE!</v>
      </c>
      <c r="L99" t="e">
        <f t="shared" si="23"/>
        <v>#VALUE!</v>
      </c>
      <c r="M99" t="e">
        <f t="shared" si="24"/>
        <v>#VALUE!</v>
      </c>
      <c r="N99" t="e">
        <f t="shared" si="25"/>
        <v>#VALUE!</v>
      </c>
    </row>
    <row r="100" spans="1:14" x14ac:dyDescent="0.25">
      <c r="A100" t="s">
        <v>287</v>
      </c>
      <c r="B100" t="str">
        <f t="shared" si="13"/>
        <v xml:space="preserve">Montevideo J </v>
      </c>
      <c r="C100" t="str">
        <f t="shared" si="14"/>
        <v>95270</v>
      </c>
      <c r="D100" t="str">
        <f t="shared" si="15"/>
        <v>31.5 0.0677+j1.0496 0.074+j1.051 54.042+j0.35</v>
      </c>
      <c r="E100" t="str">
        <f t="shared" si="16"/>
        <v xml:space="preserve">31.5 </v>
      </c>
      <c r="F100" t="str">
        <f t="shared" si="17"/>
        <v>0.0677+j1.0496 0.074+j1.051 54.042+j0.35</v>
      </c>
      <c r="G100" t="str">
        <f t="shared" si="18"/>
        <v xml:space="preserve">0.0677+j1.0496 </v>
      </c>
      <c r="H100" t="str">
        <f t="shared" si="19"/>
        <v>0.074+j1.051 54.042+j0.35</v>
      </c>
      <c r="I100" t="str">
        <f t="shared" si="20"/>
        <v xml:space="preserve">0.074+j1.051 </v>
      </c>
      <c r="J100" t="str">
        <f t="shared" si="21"/>
        <v>54.042+j0.35</v>
      </c>
      <c r="K100" t="e">
        <f t="shared" si="22"/>
        <v>#VALUE!</v>
      </c>
      <c r="L100" t="e">
        <f t="shared" si="23"/>
        <v>#VALUE!</v>
      </c>
      <c r="M100" t="e">
        <f t="shared" si="24"/>
        <v>#VALUE!</v>
      </c>
      <c r="N100" t="e">
        <f t="shared" si="25"/>
        <v>#VALUE!</v>
      </c>
    </row>
    <row r="101" spans="1:14" x14ac:dyDescent="0.25">
      <c r="A101" t="s">
        <v>288</v>
      </c>
      <c r="B101" t="str">
        <f t="shared" si="13"/>
        <v xml:space="preserve">Montevideo K </v>
      </c>
      <c r="C101" t="str">
        <f t="shared" si="14"/>
        <v>92340</v>
      </c>
      <c r="D101" t="str">
        <f t="shared" si="15"/>
        <v>150.0 1.5407+j5.1421 1.681+j5.164 2.331+j6.639</v>
      </c>
      <c r="E101" t="str">
        <f t="shared" si="16"/>
        <v xml:space="preserve">150.0 </v>
      </c>
      <c r="F101" t="str">
        <f t="shared" si="17"/>
        <v>1.5407+j5.1421 1.681+j5.164 2.331+j6.639</v>
      </c>
      <c r="G101" t="str">
        <f t="shared" si="18"/>
        <v xml:space="preserve">1.5407+j5.1421 </v>
      </c>
      <c r="H101" t="str">
        <f t="shared" si="19"/>
        <v>1.681+j5.164 2.331+j6.639</v>
      </c>
      <c r="I101" t="str">
        <f t="shared" si="20"/>
        <v xml:space="preserve">1.681+j5.164 </v>
      </c>
      <c r="J101" t="str">
        <f t="shared" si="21"/>
        <v>2.331+j6.639</v>
      </c>
      <c r="K101" t="e">
        <f t="shared" si="22"/>
        <v>#VALUE!</v>
      </c>
      <c r="L101" t="e">
        <f t="shared" si="23"/>
        <v>#VALUE!</v>
      </c>
      <c r="M101" t="e">
        <f t="shared" si="24"/>
        <v>#VALUE!</v>
      </c>
      <c r="N101" t="e">
        <f t="shared" si="25"/>
        <v>#VALUE!</v>
      </c>
    </row>
    <row r="102" spans="1:14" x14ac:dyDescent="0.25">
      <c r="A102" t="s">
        <v>289</v>
      </c>
      <c r="B102" t="str">
        <f t="shared" si="13"/>
        <v xml:space="preserve">Montevideo K </v>
      </c>
      <c r="C102" t="str">
        <f t="shared" si="14"/>
        <v>95340</v>
      </c>
      <c r="D102" t="str">
        <f t="shared" si="15"/>
        <v>31.5 0.0862+j1.2017 0.092+j1.203 150.057+j0.397</v>
      </c>
      <c r="E102" t="str">
        <f t="shared" si="16"/>
        <v xml:space="preserve">31.5 </v>
      </c>
      <c r="F102" t="str">
        <f t="shared" si="17"/>
        <v>0.0862+j1.2017 0.092+j1.203 150.057+j0.397</v>
      </c>
      <c r="G102" t="str">
        <f t="shared" si="18"/>
        <v xml:space="preserve">0.0862+j1.2017 </v>
      </c>
      <c r="H102" t="str">
        <f t="shared" si="19"/>
        <v>0.092+j1.203 150.057+j0.397</v>
      </c>
      <c r="I102" t="str">
        <f t="shared" si="20"/>
        <v xml:space="preserve">0.092+j1.203 </v>
      </c>
      <c r="J102" t="str">
        <f t="shared" si="21"/>
        <v>150.057+j0.397</v>
      </c>
      <c r="K102" t="e">
        <f t="shared" si="22"/>
        <v>#VALUE!</v>
      </c>
      <c r="L102" t="e">
        <f t="shared" si="23"/>
        <v>#VALUE!</v>
      </c>
      <c r="M102" t="e">
        <f t="shared" si="24"/>
        <v>#VALUE!</v>
      </c>
      <c r="N102" t="e">
        <f t="shared" si="25"/>
        <v>#VALUE!</v>
      </c>
    </row>
    <row r="103" spans="1:14" x14ac:dyDescent="0.25">
      <c r="A103" t="s">
        <v>290</v>
      </c>
      <c r="B103" t="str">
        <f t="shared" si="13"/>
        <v xml:space="preserve">Montevideo L </v>
      </c>
      <c r="C103" t="str">
        <f t="shared" si="14"/>
        <v>92121</v>
      </c>
      <c r="D103" t="str">
        <f t="shared" si="15"/>
        <v>150.0 1.2701+j4.2869 1.44+j4.327 2.099+j2.717</v>
      </c>
      <c r="E103" t="str">
        <f t="shared" si="16"/>
        <v xml:space="preserve">150.0 </v>
      </c>
      <c r="F103" t="str">
        <f t="shared" si="17"/>
        <v>1.2701+j4.2869 1.44+j4.327 2.099+j2.717</v>
      </c>
      <c r="G103" t="str">
        <f t="shared" si="18"/>
        <v xml:space="preserve">1.2701+j4.2869 </v>
      </c>
      <c r="H103" t="str">
        <f t="shared" si="19"/>
        <v>1.44+j4.327 2.099+j2.717</v>
      </c>
      <c r="I103" t="str">
        <f t="shared" si="20"/>
        <v xml:space="preserve">1.44+j4.327 </v>
      </c>
      <c r="J103" t="str">
        <f t="shared" si="21"/>
        <v>2.099+j2.717</v>
      </c>
      <c r="K103" t="e">
        <f t="shared" si="22"/>
        <v>#VALUE!</v>
      </c>
      <c r="L103" t="e">
        <f t="shared" si="23"/>
        <v>#VALUE!</v>
      </c>
      <c r="M103" t="e">
        <f t="shared" si="24"/>
        <v>#VALUE!</v>
      </c>
      <c r="N103" t="e">
        <f t="shared" si="25"/>
        <v>#VALUE!</v>
      </c>
    </row>
    <row r="104" spans="1:14" x14ac:dyDescent="0.25">
      <c r="A104" t="s">
        <v>291</v>
      </c>
      <c r="B104" t="str">
        <f t="shared" si="13"/>
        <v xml:space="preserve">Montevideo L </v>
      </c>
      <c r="C104" t="str">
        <f t="shared" si="14"/>
        <v>95120</v>
      </c>
      <c r="D104" t="str">
        <f t="shared" si="15"/>
        <v>31.5 0.0664+j0.8685 0.074+j0.87 54.104+j0.8</v>
      </c>
      <c r="E104" t="str">
        <f t="shared" si="16"/>
        <v xml:space="preserve">31.5 </v>
      </c>
      <c r="F104" t="str">
        <f t="shared" si="17"/>
        <v>0.0664+j0.8685 0.074+j0.87 54.104+j0.8</v>
      </c>
      <c r="G104" t="str">
        <f t="shared" si="18"/>
        <v xml:space="preserve">0.0664+j0.8685 </v>
      </c>
      <c r="H104" t="str">
        <f t="shared" si="19"/>
        <v>0.074+j0.87 54.104+j0.8</v>
      </c>
      <c r="I104" t="str">
        <f t="shared" si="20"/>
        <v xml:space="preserve">0.074+j0.87 </v>
      </c>
      <c r="J104" t="str">
        <f t="shared" si="21"/>
        <v>54.104+j0.8</v>
      </c>
      <c r="K104" t="e">
        <f t="shared" si="22"/>
        <v>#VALUE!</v>
      </c>
      <c r="L104" t="e">
        <f t="shared" si="23"/>
        <v>#VALUE!</v>
      </c>
      <c r="M104" t="e">
        <f t="shared" si="24"/>
        <v>#VALUE!</v>
      </c>
      <c r="N104" t="e">
        <f t="shared" si="25"/>
        <v>#VALUE!</v>
      </c>
    </row>
    <row r="105" spans="1:14" x14ac:dyDescent="0.25">
      <c r="A105" t="s">
        <v>292</v>
      </c>
      <c r="B105" t="str">
        <f t="shared" si="13"/>
        <v xml:space="preserve">Montevideo M </v>
      </c>
      <c r="C105" t="str">
        <f t="shared" si="14"/>
        <v>92190</v>
      </c>
      <c r="D105" t="str">
        <f t="shared" si="15"/>
        <v>150.0 1.0844+j3.8963 1.226+j3.918 0.695+j3.165</v>
      </c>
      <c r="E105" t="str">
        <f t="shared" si="16"/>
        <v xml:space="preserve">150.0 </v>
      </c>
      <c r="F105" t="str">
        <f t="shared" si="17"/>
        <v>1.0844+j3.8963 1.226+j3.918 0.695+j3.165</v>
      </c>
      <c r="G105" t="str">
        <f t="shared" si="18"/>
        <v xml:space="preserve">1.0844+j3.8963 </v>
      </c>
      <c r="H105" t="str">
        <f t="shared" si="19"/>
        <v>1.226+j3.918 0.695+j3.165</v>
      </c>
      <c r="I105" t="str">
        <f t="shared" si="20"/>
        <v xml:space="preserve">1.226+j3.918 </v>
      </c>
      <c r="J105" t="str">
        <f t="shared" si="21"/>
        <v>0.695+j3.165</v>
      </c>
      <c r="K105" t="e">
        <f t="shared" si="22"/>
        <v>#VALUE!</v>
      </c>
      <c r="L105" t="e">
        <f t="shared" si="23"/>
        <v>#VALUE!</v>
      </c>
      <c r="M105" t="e">
        <f t="shared" si="24"/>
        <v>#VALUE!</v>
      </c>
      <c r="N105" t="e">
        <f t="shared" si="25"/>
        <v>#VALUE!</v>
      </c>
    </row>
    <row r="106" spans="1:14" x14ac:dyDescent="0.25">
      <c r="A106" t="s">
        <v>293</v>
      </c>
      <c r="B106" t="str">
        <f t="shared" si="13"/>
        <v xml:space="preserve">Montevideo M </v>
      </c>
      <c r="C106" t="str">
        <f t="shared" si="14"/>
        <v>95190</v>
      </c>
      <c r="D106" t="str">
        <f t="shared" si="15"/>
        <v>31.5 0.0649+j1.1893 0.071+j1.19 54.048+j1.16</v>
      </c>
      <c r="E106" t="str">
        <f t="shared" si="16"/>
        <v xml:space="preserve">31.5 </v>
      </c>
      <c r="F106" t="str">
        <f t="shared" si="17"/>
        <v>0.0649+j1.1893 0.071+j1.19 54.048+j1.16</v>
      </c>
      <c r="G106" t="str">
        <f t="shared" si="18"/>
        <v xml:space="preserve">0.0649+j1.1893 </v>
      </c>
      <c r="H106" t="str">
        <f t="shared" si="19"/>
        <v>0.071+j1.19 54.048+j1.16</v>
      </c>
      <c r="I106" t="str">
        <f t="shared" si="20"/>
        <v xml:space="preserve">0.071+j1.19 </v>
      </c>
      <c r="J106" t="str">
        <f t="shared" si="21"/>
        <v>54.048+j1.16</v>
      </c>
      <c r="K106" t="e">
        <f t="shared" si="22"/>
        <v>#VALUE!</v>
      </c>
      <c r="L106" t="e">
        <f t="shared" si="23"/>
        <v>#VALUE!</v>
      </c>
      <c r="M106" t="e">
        <f t="shared" si="24"/>
        <v>#VALUE!</v>
      </c>
      <c r="N106" t="e">
        <f t="shared" si="25"/>
        <v>#VALUE!</v>
      </c>
    </row>
    <row r="107" spans="1:14" x14ac:dyDescent="0.25">
      <c r="A107" t="s">
        <v>294</v>
      </c>
      <c r="B107" t="str">
        <f t="shared" si="13"/>
        <v xml:space="preserve">Montevideo N </v>
      </c>
      <c r="C107" t="str">
        <f t="shared" si="14"/>
        <v>92110</v>
      </c>
      <c r="D107" t="str">
        <f t="shared" si="15"/>
        <v>150.0 0.9728+j3.1925 1.118+j3.219 0.72+j1.207</v>
      </c>
      <c r="E107" t="str">
        <f t="shared" si="16"/>
        <v xml:space="preserve">150.0 </v>
      </c>
      <c r="F107" t="str">
        <f t="shared" si="17"/>
        <v>0.9728+j3.1925 1.118+j3.219 0.72+j1.207</v>
      </c>
      <c r="G107" t="str">
        <f t="shared" si="18"/>
        <v xml:space="preserve">0.9728+j3.1925 </v>
      </c>
      <c r="H107" t="str">
        <f t="shared" si="19"/>
        <v>1.118+j3.219 0.72+j1.207</v>
      </c>
      <c r="I107" t="str">
        <f t="shared" si="20"/>
        <v xml:space="preserve">1.118+j3.219 </v>
      </c>
      <c r="J107" t="str">
        <f t="shared" si="21"/>
        <v>0.72+j1.207</v>
      </c>
      <c r="K107" t="e">
        <f t="shared" si="22"/>
        <v>#VALUE!</v>
      </c>
      <c r="L107" t="e">
        <f t="shared" si="23"/>
        <v>#VALUE!</v>
      </c>
      <c r="M107" t="e">
        <f t="shared" si="24"/>
        <v>#VALUE!</v>
      </c>
      <c r="N107" t="e">
        <f t="shared" si="25"/>
        <v>#VALUE!</v>
      </c>
    </row>
    <row r="108" spans="1:14" x14ac:dyDescent="0.25">
      <c r="A108" t="s">
        <v>295</v>
      </c>
      <c r="B108" t="str">
        <f t="shared" si="13"/>
        <v xml:space="preserve">Montevideo N </v>
      </c>
      <c r="C108" t="str">
        <f t="shared" si="14"/>
        <v>95110</v>
      </c>
      <c r="D108" t="str">
        <f t="shared" si="15"/>
        <v>31.5 0.0557+j0.7668 0.062+j0.768 54.057+j0.302</v>
      </c>
      <c r="E108" t="str">
        <f t="shared" si="16"/>
        <v xml:space="preserve">31.5 </v>
      </c>
      <c r="F108" t="str">
        <f t="shared" si="17"/>
        <v>0.0557+j0.7668 0.062+j0.768 54.057+j0.302</v>
      </c>
      <c r="G108" t="str">
        <f t="shared" si="18"/>
        <v xml:space="preserve">0.0557+j0.7668 </v>
      </c>
      <c r="H108" t="str">
        <f t="shared" si="19"/>
        <v>0.062+j0.768 54.057+j0.302</v>
      </c>
      <c r="I108" t="str">
        <f t="shared" si="20"/>
        <v xml:space="preserve">0.062+j0.768 </v>
      </c>
      <c r="J108" t="str">
        <f t="shared" si="21"/>
        <v>54.057+j0.302</v>
      </c>
      <c r="K108" t="e">
        <f t="shared" si="22"/>
        <v>#VALUE!</v>
      </c>
      <c r="L108" t="e">
        <f t="shared" si="23"/>
        <v>#VALUE!</v>
      </c>
      <c r="M108" t="e">
        <f t="shared" si="24"/>
        <v>#VALUE!</v>
      </c>
      <c r="N108" t="e">
        <f t="shared" si="25"/>
        <v>#VALUE!</v>
      </c>
    </row>
    <row r="109" spans="1:14" x14ac:dyDescent="0.25">
      <c r="A109" t="s">
        <v>296</v>
      </c>
      <c r="B109" t="str">
        <f t="shared" si="13"/>
        <v xml:space="preserve">Montevideo R </v>
      </c>
      <c r="C109" t="str">
        <f t="shared" si="14"/>
        <v>96370</v>
      </c>
      <c r="D109" t="str">
        <f t="shared" si="15"/>
        <v>22.0 0.0374+j1.1278 0.04+j1.128 165.055+j1.123</v>
      </c>
      <c r="E109" t="str">
        <f t="shared" si="16"/>
        <v xml:space="preserve">22.0 </v>
      </c>
      <c r="F109" t="str">
        <f t="shared" si="17"/>
        <v>0.0374+j1.1278 0.04+j1.128 165.055+j1.123</v>
      </c>
      <c r="G109" t="str">
        <f t="shared" si="18"/>
        <v xml:space="preserve">0.0374+j1.1278 </v>
      </c>
      <c r="H109" t="str">
        <f t="shared" si="19"/>
        <v>0.04+j1.128 165.055+j1.123</v>
      </c>
      <c r="I109" t="str">
        <f t="shared" si="20"/>
        <v xml:space="preserve">0.04+j1.128 </v>
      </c>
      <c r="J109" t="str">
        <f t="shared" si="21"/>
        <v>165.055+j1.123</v>
      </c>
      <c r="K109" t="e">
        <f t="shared" si="22"/>
        <v>#VALUE!</v>
      </c>
      <c r="L109" t="e">
        <f t="shared" si="23"/>
        <v>#VALUE!</v>
      </c>
      <c r="M109" t="e">
        <f t="shared" si="24"/>
        <v>#VALUE!</v>
      </c>
      <c r="N109" t="e">
        <f t="shared" si="25"/>
        <v>#VALUE!</v>
      </c>
    </row>
    <row r="110" spans="1:14" x14ac:dyDescent="0.25">
      <c r="A110" t="s">
        <v>297</v>
      </c>
      <c r="B110" t="str">
        <f t="shared" si="13"/>
        <v xml:space="preserve">Montevideo R1 </v>
      </c>
      <c r="C110" t="str">
        <f t="shared" si="14"/>
        <v>92350</v>
      </c>
      <c r="D110" t="str">
        <f t="shared" si="15"/>
        <v>150.0 1.0557+j3.3817 1.198+j3.406 1.028+j1.365</v>
      </c>
      <c r="E110" t="str">
        <f t="shared" si="16"/>
        <v xml:space="preserve">150.0 </v>
      </c>
      <c r="F110" t="str">
        <f t="shared" si="17"/>
        <v>1.0557+j3.3817 1.198+j3.406 1.028+j1.365</v>
      </c>
      <c r="G110" t="str">
        <f t="shared" si="18"/>
        <v xml:space="preserve">1.0557+j3.3817 </v>
      </c>
      <c r="H110" t="str">
        <f t="shared" si="19"/>
        <v>1.198+j3.406 1.028+j1.365</v>
      </c>
      <c r="I110" t="str">
        <f t="shared" si="20"/>
        <v xml:space="preserve">1.198+j3.406 </v>
      </c>
      <c r="J110" t="str">
        <f t="shared" si="21"/>
        <v>1.028+j1.365</v>
      </c>
      <c r="K110" t="e">
        <f t="shared" si="22"/>
        <v>#VALUE!</v>
      </c>
      <c r="L110" t="e">
        <f t="shared" si="23"/>
        <v>#VALUE!</v>
      </c>
      <c r="M110" t="e">
        <f t="shared" si="24"/>
        <v>#VALUE!</v>
      </c>
      <c r="N110" t="e">
        <f t="shared" si="25"/>
        <v>#VALUE!</v>
      </c>
    </row>
    <row r="111" spans="1:14" x14ac:dyDescent="0.25">
      <c r="A111" t="s">
        <v>298</v>
      </c>
      <c r="B111" t="str">
        <f t="shared" si="13"/>
        <v xml:space="preserve">Montevideo R2 </v>
      </c>
      <c r="C111" t="str">
        <f t="shared" si="14"/>
        <v>92360</v>
      </c>
      <c r="D111" t="str">
        <f t="shared" si="15"/>
        <v>150.0 1.1994+j3.7773 1.353+j3.808 1.45+j1.715</v>
      </c>
      <c r="E111" t="str">
        <f t="shared" si="16"/>
        <v xml:space="preserve">150.0 </v>
      </c>
      <c r="F111" t="str">
        <f t="shared" si="17"/>
        <v>1.1994+j3.7773 1.353+j3.808 1.45+j1.715</v>
      </c>
      <c r="G111" t="str">
        <f t="shared" si="18"/>
        <v xml:space="preserve">1.1994+j3.7773 </v>
      </c>
      <c r="H111" t="str">
        <f t="shared" si="19"/>
        <v>1.353+j3.808 1.45+j1.715</v>
      </c>
      <c r="I111" t="str">
        <f t="shared" si="20"/>
        <v xml:space="preserve">1.353+j3.808 </v>
      </c>
      <c r="J111" t="str">
        <f t="shared" si="21"/>
        <v>1.45+j1.715</v>
      </c>
      <c r="K111" t="e">
        <f t="shared" si="22"/>
        <v>#VALUE!</v>
      </c>
      <c r="L111" t="e">
        <f t="shared" si="23"/>
        <v>#VALUE!</v>
      </c>
      <c r="M111" t="e">
        <f t="shared" si="24"/>
        <v>#VALUE!</v>
      </c>
      <c r="N111" t="e">
        <f t="shared" si="25"/>
        <v>#VALUE!</v>
      </c>
    </row>
    <row r="112" spans="1:14" x14ac:dyDescent="0.25">
      <c r="A112" t="s">
        <v>299</v>
      </c>
      <c r="B112" t="str">
        <f t="shared" si="13"/>
        <v xml:space="preserve">Nueva Palmira </v>
      </c>
      <c r="C112" t="str">
        <f t="shared" si="14"/>
        <v>92650</v>
      </c>
      <c r="D112" t="str">
        <f t="shared" si="15"/>
        <v>150.0 14.0728+j28.294 14.208+j28.305 13.631+j49.072</v>
      </c>
      <c r="E112" t="str">
        <f t="shared" si="16"/>
        <v xml:space="preserve">150.0 </v>
      </c>
      <c r="F112" t="str">
        <f t="shared" si="17"/>
        <v>14.0728+j28.294 14.208+j28.305 13.631+j49.072</v>
      </c>
      <c r="G112" t="str">
        <f t="shared" si="18"/>
        <v xml:space="preserve">14.0728+j28.294 </v>
      </c>
      <c r="H112" t="str">
        <f t="shared" si="19"/>
        <v>14.208+j28.305 13.631+j49.072</v>
      </c>
      <c r="I112" t="str">
        <f t="shared" si="20"/>
        <v xml:space="preserve">14.208+j28.305 </v>
      </c>
      <c r="J112" t="str">
        <f t="shared" si="21"/>
        <v>13.631+j49.072</v>
      </c>
      <c r="K112" t="e">
        <f t="shared" si="22"/>
        <v>#VALUE!</v>
      </c>
      <c r="L112" t="e">
        <f t="shared" si="23"/>
        <v>#VALUE!</v>
      </c>
      <c r="M112" t="e">
        <f t="shared" si="24"/>
        <v>#VALUE!</v>
      </c>
      <c r="N112" t="e">
        <f t="shared" si="25"/>
        <v>#VALUE!</v>
      </c>
    </row>
    <row r="113" spans="1:14" x14ac:dyDescent="0.25">
      <c r="A113" t="s">
        <v>300</v>
      </c>
      <c r="B113" t="str">
        <f t="shared" si="13"/>
        <v xml:space="preserve">Nueva Palmira </v>
      </c>
      <c r="C113" t="str">
        <f t="shared" si="14"/>
        <v>94650</v>
      </c>
      <c r="D113" t="str">
        <f t="shared" si="15"/>
        <v>63.0 2.9593+j8.3984 2.981+j8.398 0.249+j3.295</v>
      </c>
      <c r="E113" t="str">
        <f t="shared" si="16"/>
        <v xml:space="preserve">63.0 </v>
      </c>
      <c r="F113" t="str">
        <f t="shared" si="17"/>
        <v>2.9593+j8.3984 2.981+j8.398 0.249+j3.295</v>
      </c>
      <c r="G113" t="str">
        <f t="shared" si="18"/>
        <v xml:space="preserve">2.9593+j8.3984 </v>
      </c>
      <c r="H113" t="str">
        <f t="shared" si="19"/>
        <v>2.981+j8.398 0.249+j3.295</v>
      </c>
      <c r="I113" t="str">
        <f t="shared" si="20"/>
        <v xml:space="preserve">2.981+j8.398 </v>
      </c>
      <c r="J113" t="str">
        <f t="shared" si="21"/>
        <v>0.249+j3.295</v>
      </c>
      <c r="K113" t="e">
        <f t="shared" si="22"/>
        <v>#VALUE!</v>
      </c>
      <c r="L113" t="e">
        <f t="shared" si="23"/>
        <v>#VALUE!</v>
      </c>
      <c r="M113" t="e">
        <f t="shared" si="24"/>
        <v>#VALUE!</v>
      </c>
      <c r="N113" t="e">
        <f t="shared" si="25"/>
        <v>#VALUE!</v>
      </c>
    </row>
    <row r="114" spans="1:14" x14ac:dyDescent="0.25">
      <c r="A114" t="s">
        <v>301</v>
      </c>
      <c r="B114" t="str">
        <f t="shared" si="13"/>
        <v xml:space="preserve">Nueva Palmira </v>
      </c>
      <c r="C114" t="str">
        <f t="shared" si="14"/>
        <v>95650</v>
      </c>
      <c r="D114" t="str">
        <f t="shared" si="15"/>
        <v>31.5 0.7153+j3.3674 0.721+j3.367 155.228+j44.93</v>
      </c>
      <c r="E114" t="str">
        <f t="shared" si="16"/>
        <v xml:space="preserve">31.5 </v>
      </c>
      <c r="F114" t="str">
        <f t="shared" si="17"/>
        <v>0.7153+j3.3674 0.721+j3.367 155.228+j44.93</v>
      </c>
      <c r="G114" t="str">
        <f t="shared" si="18"/>
        <v xml:space="preserve">0.7153+j3.3674 </v>
      </c>
      <c r="H114" t="str">
        <f t="shared" si="19"/>
        <v>0.721+j3.367 155.228+j44.93</v>
      </c>
      <c r="I114" t="str">
        <f t="shared" si="20"/>
        <v xml:space="preserve">0.721+j3.367 </v>
      </c>
      <c r="J114" t="str">
        <f t="shared" si="21"/>
        <v>155.228+j44.93</v>
      </c>
      <c r="K114" t="e">
        <f t="shared" si="22"/>
        <v>#VALUE!</v>
      </c>
      <c r="L114" t="e">
        <f t="shared" si="23"/>
        <v>#VALUE!</v>
      </c>
      <c r="M114" t="e">
        <f t="shared" si="24"/>
        <v>#VALUE!</v>
      </c>
      <c r="N114" t="e">
        <f t="shared" si="25"/>
        <v>#VALUE!</v>
      </c>
    </row>
    <row r="115" spans="1:14" x14ac:dyDescent="0.25">
      <c r="A115" t="s">
        <v>302</v>
      </c>
      <c r="B115" t="str">
        <f t="shared" si="13"/>
        <v xml:space="preserve">Nuevo Manantiales </v>
      </c>
      <c r="C115" t="str">
        <f t="shared" si="14"/>
        <v>94830</v>
      </c>
      <c r="D115" t="str">
        <f t="shared" si="15"/>
        <v>63.0 9.4382+j21.2768 9.459+j21.277 23.719+j37.544</v>
      </c>
      <c r="E115" t="str">
        <f t="shared" si="16"/>
        <v xml:space="preserve">63.0 </v>
      </c>
      <c r="F115" t="str">
        <f t="shared" si="17"/>
        <v>9.4382+j21.2768 9.459+j21.277 23.719+j37.544</v>
      </c>
      <c r="G115" t="str">
        <f t="shared" si="18"/>
        <v xml:space="preserve">9.4382+j21.2768 </v>
      </c>
      <c r="H115" t="str">
        <f t="shared" si="19"/>
        <v>9.459+j21.277 23.719+j37.544</v>
      </c>
      <c r="I115" t="str">
        <f t="shared" si="20"/>
        <v xml:space="preserve">9.459+j21.277 </v>
      </c>
      <c r="J115" t="str">
        <f t="shared" si="21"/>
        <v>23.719+j37.544</v>
      </c>
      <c r="K115" t="e">
        <f t="shared" si="22"/>
        <v>#VALUE!</v>
      </c>
      <c r="L115" t="e">
        <f t="shared" si="23"/>
        <v>#VALUE!</v>
      </c>
      <c r="M115" t="e">
        <f t="shared" si="24"/>
        <v>#VALUE!</v>
      </c>
      <c r="N115" t="e">
        <f t="shared" si="25"/>
        <v>#VALUE!</v>
      </c>
    </row>
    <row r="116" spans="1:14" x14ac:dyDescent="0.25">
      <c r="A116" t="s">
        <v>303</v>
      </c>
      <c r="B116" t="str">
        <f t="shared" si="13"/>
        <v xml:space="preserve">PAL Terciario T1 y T2 </v>
      </c>
      <c r="C116" t="str">
        <f t="shared" si="14"/>
        <v>95500</v>
      </c>
      <c r="D116" t="str">
        <f t="shared" si="15"/>
        <v>31.5 0.0352+j0.4861 0.043+j0.488 0.0+j9922500.0</v>
      </c>
      <c r="E116" t="str">
        <f t="shared" si="16"/>
        <v xml:space="preserve">31.5 </v>
      </c>
      <c r="F116" t="str">
        <f t="shared" si="17"/>
        <v>0.0352+j0.4861 0.043+j0.488 0.0+j9922500.0</v>
      </c>
      <c r="G116" t="str">
        <f t="shared" si="18"/>
        <v xml:space="preserve">0.0352+j0.4861 </v>
      </c>
      <c r="H116" t="str">
        <f t="shared" si="19"/>
        <v>0.043+j0.488 0.0+j9922500.0</v>
      </c>
      <c r="I116" t="str">
        <f t="shared" si="20"/>
        <v xml:space="preserve">0.043+j0.488 </v>
      </c>
      <c r="J116" t="str">
        <f t="shared" si="21"/>
        <v>0.0+j9922500.0</v>
      </c>
      <c r="K116" t="e">
        <f t="shared" si="22"/>
        <v>#VALUE!</v>
      </c>
      <c r="L116" t="e">
        <f t="shared" si="23"/>
        <v>#VALUE!</v>
      </c>
      <c r="M116" t="e">
        <f t="shared" si="24"/>
        <v>#VALUE!</v>
      </c>
      <c r="N116" t="e">
        <f t="shared" si="25"/>
        <v>#VALUE!</v>
      </c>
    </row>
    <row r="117" spans="1:14" x14ac:dyDescent="0.25">
      <c r="A117" t="s">
        <v>304</v>
      </c>
      <c r="B117" t="str">
        <f t="shared" si="13"/>
        <v xml:space="preserve">PTI Terciario T1 </v>
      </c>
      <c r="C117" t="str">
        <f t="shared" si="14"/>
        <v>95171</v>
      </c>
      <c r="D117" t="str">
        <f t="shared" si="15"/>
        <v>31.5 0.0342+j1.0088 0.042+j1.011 53.998+j40.98</v>
      </c>
      <c r="E117" t="str">
        <f t="shared" si="16"/>
        <v xml:space="preserve">31.5 </v>
      </c>
      <c r="F117" t="str">
        <f t="shared" si="17"/>
        <v>0.0342+j1.0088 0.042+j1.011 53.998+j40.98</v>
      </c>
      <c r="G117" t="str">
        <f t="shared" si="18"/>
        <v xml:space="preserve">0.0342+j1.0088 </v>
      </c>
      <c r="H117" t="str">
        <f t="shared" si="19"/>
        <v>0.042+j1.011 53.998+j40.98</v>
      </c>
      <c r="I117" t="str">
        <f t="shared" si="20"/>
        <v xml:space="preserve">0.042+j1.011 </v>
      </c>
      <c r="J117" t="str">
        <f t="shared" si="21"/>
        <v>53.998+j40.98</v>
      </c>
      <c r="K117" t="e">
        <f t="shared" si="22"/>
        <v>#VALUE!</v>
      </c>
      <c r="L117" t="e">
        <f t="shared" si="23"/>
        <v>#VALUE!</v>
      </c>
      <c r="M117" t="e">
        <f t="shared" si="24"/>
        <v>#VALUE!</v>
      </c>
      <c r="N117" t="e">
        <f t="shared" si="25"/>
        <v>#VALUE!</v>
      </c>
    </row>
    <row r="118" spans="1:14" x14ac:dyDescent="0.25">
      <c r="A118" t="s">
        <v>305</v>
      </c>
      <c r="B118" t="str">
        <f t="shared" si="13"/>
        <v xml:space="preserve">PTI Terciario T2 </v>
      </c>
      <c r="C118" t="str">
        <f t="shared" si="14"/>
        <v>95172</v>
      </c>
      <c r="D118" t="str">
        <f t="shared" si="15"/>
        <v>31.5 0.0342+j1.0088 0.042+j1.011 53.998+j40.98</v>
      </c>
      <c r="E118" t="str">
        <f t="shared" si="16"/>
        <v xml:space="preserve">31.5 </v>
      </c>
      <c r="F118" t="str">
        <f t="shared" si="17"/>
        <v>0.0342+j1.0088 0.042+j1.011 53.998+j40.98</v>
      </c>
      <c r="G118" t="str">
        <f t="shared" si="18"/>
        <v xml:space="preserve">0.0342+j1.0088 </v>
      </c>
      <c r="H118" t="str">
        <f t="shared" si="19"/>
        <v>0.042+j1.011 53.998+j40.98</v>
      </c>
      <c r="I118" t="str">
        <f t="shared" si="20"/>
        <v xml:space="preserve">0.042+j1.011 </v>
      </c>
      <c r="J118" t="str">
        <f t="shared" si="21"/>
        <v>53.998+j40.98</v>
      </c>
      <c r="K118" t="e">
        <f t="shared" si="22"/>
        <v>#VALUE!</v>
      </c>
      <c r="L118" t="e">
        <f t="shared" si="23"/>
        <v>#VALUE!</v>
      </c>
      <c r="M118" t="e">
        <f t="shared" si="24"/>
        <v>#VALUE!</v>
      </c>
      <c r="N118" t="e">
        <f t="shared" si="25"/>
        <v>#VALUE!</v>
      </c>
    </row>
    <row r="119" spans="1:14" x14ac:dyDescent="0.25">
      <c r="A119" t="s">
        <v>306</v>
      </c>
      <c r="B119" t="str">
        <f t="shared" si="13"/>
        <v xml:space="preserve">PTI Terciario T3 </v>
      </c>
      <c r="C119" t="str">
        <f t="shared" si="14"/>
        <v>95173</v>
      </c>
      <c r="D119" t="str">
        <f t="shared" si="15"/>
        <v>31.5 0.0297+j0.8069 0.037+j0.809 53.998+j40.98</v>
      </c>
      <c r="E119" t="str">
        <f t="shared" si="16"/>
        <v xml:space="preserve">31.5 </v>
      </c>
      <c r="F119" t="str">
        <f t="shared" si="17"/>
        <v>0.0297+j0.8069 0.037+j0.809 53.998+j40.98</v>
      </c>
      <c r="G119" t="str">
        <f t="shared" si="18"/>
        <v xml:space="preserve">0.0297+j0.8069 </v>
      </c>
      <c r="H119" t="str">
        <f t="shared" si="19"/>
        <v>0.037+j0.809 53.998+j40.98</v>
      </c>
      <c r="I119" t="str">
        <f t="shared" si="20"/>
        <v xml:space="preserve">0.037+j0.809 </v>
      </c>
      <c r="J119" t="str">
        <f t="shared" si="21"/>
        <v>53.998+j40.98</v>
      </c>
      <c r="K119" t="e">
        <f t="shared" si="22"/>
        <v>#VALUE!</v>
      </c>
      <c r="L119" t="e">
        <f t="shared" si="23"/>
        <v>#VALUE!</v>
      </c>
      <c r="M119" t="e">
        <f t="shared" si="24"/>
        <v>#VALUE!</v>
      </c>
      <c r="N119" t="e">
        <f t="shared" si="25"/>
        <v>#VALUE!</v>
      </c>
    </row>
    <row r="120" spans="1:14" x14ac:dyDescent="0.25">
      <c r="A120" t="s">
        <v>307</v>
      </c>
      <c r="B120" t="str">
        <f t="shared" si="13"/>
        <v xml:space="preserve">PTI Terciario T4 </v>
      </c>
      <c r="C120" t="str">
        <f t="shared" si="14"/>
        <v>95174</v>
      </c>
      <c r="D120" t="str">
        <f t="shared" si="15"/>
        <v>31.5 0.0297+j0.8069 0.037+j0.809 0.0+j9922500.0</v>
      </c>
      <c r="E120" t="str">
        <f t="shared" si="16"/>
        <v xml:space="preserve">31.5 </v>
      </c>
      <c r="F120" t="str">
        <f t="shared" si="17"/>
        <v>0.0297+j0.8069 0.037+j0.809 0.0+j9922500.0</v>
      </c>
      <c r="G120" t="str">
        <f t="shared" si="18"/>
        <v xml:space="preserve">0.0297+j0.8069 </v>
      </c>
      <c r="H120" t="str">
        <f t="shared" si="19"/>
        <v>0.037+j0.809 0.0+j9922500.0</v>
      </c>
      <c r="I120" t="str">
        <f t="shared" si="20"/>
        <v xml:space="preserve">0.037+j0.809 </v>
      </c>
      <c r="J120" t="str">
        <f t="shared" si="21"/>
        <v>0.0+j9922500.0</v>
      </c>
      <c r="K120" t="e">
        <f t="shared" si="22"/>
        <v>#VALUE!</v>
      </c>
      <c r="L120" t="e">
        <f t="shared" si="23"/>
        <v>#VALUE!</v>
      </c>
      <c r="M120" t="e">
        <f t="shared" si="24"/>
        <v>#VALUE!</v>
      </c>
      <c r="N120" t="e">
        <f t="shared" si="25"/>
        <v>#VALUE!</v>
      </c>
    </row>
    <row r="121" spans="1:14" x14ac:dyDescent="0.25">
      <c r="A121" t="s">
        <v>308</v>
      </c>
      <c r="B121" t="str">
        <f t="shared" si="13"/>
        <v xml:space="preserve">Palmar </v>
      </c>
      <c r="C121" t="str">
        <f t="shared" si="14"/>
        <v>90500</v>
      </c>
      <c r="D121" t="str">
        <f t="shared" si="15"/>
        <v>500.0 3.8511+j26.719 5.265+j27.141 3.429+j25.84</v>
      </c>
      <c r="E121" t="str">
        <f t="shared" si="16"/>
        <v xml:space="preserve">500.0 </v>
      </c>
      <c r="F121" t="str">
        <f t="shared" si="17"/>
        <v>3.8511+j26.719 5.265+j27.141 3.429+j25.84</v>
      </c>
      <c r="G121" t="str">
        <f t="shared" si="18"/>
        <v xml:space="preserve">3.8511+j26.719 </v>
      </c>
      <c r="H121" t="str">
        <f t="shared" si="19"/>
        <v>5.265+j27.141 3.429+j25.84</v>
      </c>
      <c r="I121" t="str">
        <f t="shared" si="20"/>
        <v xml:space="preserve">5.265+j27.141 </v>
      </c>
      <c r="J121" t="str">
        <f t="shared" si="21"/>
        <v>3.429+j25.84</v>
      </c>
      <c r="K121" t="e">
        <f t="shared" si="22"/>
        <v>#VALUE!</v>
      </c>
      <c r="L121" t="e">
        <f t="shared" si="23"/>
        <v>#VALUE!</v>
      </c>
      <c r="M121" t="e">
        <f t="shared" si="24"/>
        <v>#VALUE!</v>
      </c>
      <c r="N121" t="e">
        <f t="shared" si="25"/>
        <v>#VALUE!</v>
      </c>
    </row>
    <row r="122" spans="1:14" x14ac:dyDescent="0.25">
      <c r="A122" t="s">
        <v>309</v>
      </c>
      <c r="B122" t="str">
        <f t="shared" si="13"/>
        <v xml:space="preserve">Palmar </v>
      </c>
      <c r="C122" t="str">
        <f t="shared" si="14"/>
        <v>92500</v>
      </c>
      <c r="D122" t="str">
        <f t="shared" si="15"/>
        <v>150.0 0.6447+j5.6792 0.805+j5.725 0.213+j1.975</v>
      </c>
      <c r="E122" t="str">
        <f t="shared" si="16"/>
        <v xml:space="preserve">150.0 </v>
      </c>
      <c r="F122" t="str">
        <f t="shared" si="17"/>
        <v>0.6447+j5.6792 0.805+j5.725 0.213+j1.975</v>
      </c>
      <c r="G122" t="str">
        <f t="shared" si="18"/>
        <v xml:space="preserve">0.6447+j5.6792 </v>
      </c>
      <c r="H122" t="str">
        <f t="shared" si="19"/>
        <v>0.805+j5.725 0.213+j1.975</v>
      </c>
      <c r="I122" t="str">
        <f t="shared" si="20"/>
        <v xml:space="preserve">0.805+j5.725 </v>
      </c>
      <c r="J122" t="str">
        <f t="shared" si="21"/>
        <v>0.213+j1.975</v>
      </c>
      <c r="K122" t="e">
        <f t="shared" si="22"/>
        <v>#VALUE!</v>
      </c>
      <c r="L122" t="e">
        <f t="shared" si="23"/>
        <v>#VALUE!</v>
      </c>
      <c r="M122" t="e">
        <f t="shared" si="24"/>
        <v>#VALUE!</v>
      </c>
      <c r="N122" t="e">
        <f t="shared" si="25"/>
        <v>#VALUE!</v>
      </c>
    </row>
    <row r="123" spans="1:14" x14ac:dyDescent="0.25">
      <c r="A123" t="s">
        <v>310</v>
      </c>
      <c r="B123" t="str">
        <f t="shared" si="13"/>
        <v xml:space="preserve">Palmar </v>
      </c>
      <c r="C123" t="str">
        <f t="shared" si="14"/>
        <v>94500</v>
      </c>
      <c r="D123" t="str">
        <f t="shared" si="15"/>
        <v>63.0 0.9121+j17.4407 0.94+j17.449 0.342+j8.346</v>
      </c>
      <c r="E123" t="str">
        <f t="shared" si="16"/>
        <v xml:space="preserve">63.0 </v>
      </c>
      <c r="F123" t="str">
        <f t="shared" si="17"/>
        <v>0.9121+j17.4407 0.94+j17.449 0.342+j8.346</v>
      </c>
      <c r="G123" t="str">
        <f t="shared" si="18"/>
        <v xml:space="preserve">0.9121+j17.4407 </v>
      </c>
      <c r="H123" t="str">
        <f t="shared" si="19"/>
        <v>0.94+j17.449 0.342+j8.346</v>
      </c>
      <c r="I123" t="str">
        <f t="shared" si="20"/>
        <v xml:space="preserve">0.94+j17.449 </v>
      </c>
      <c r="J123" t="str">
        <f t="shared" si="21"/>
        <v>0.342+j8.346</v>
      </c>
      <c r="K123" t="e">
        <f t="shared" si="22"/>
        <v>#VALUE!</v>
      </c>
      <c r="L123" t="e">
        <f t="shared" si="23"/>
        <v>#VALUE!</v>
      </c>
      <c r="M123" t="e">
        <f t="shared" si="24"/>
        <v>#VALUE!</v>
      </c>
      <c r="N123" t="e">
        <f t="shared" si="25"/>
        <v>#VALUE!</v>
      </c>
    </row>
    <row r="124" spans="1:14" x14ac:dyDescent="0.25">
      <c r="A124" t="s">
        <v>311</v>
      </c>
      <c r="B124" t="str">
        <f t="shared" si="13"/>
        <v xml:space="preserve">Palmar </v>
      </c>
      <c r="C124" t="str">
        <f t="shared" si="14"/>
        <v>95501</v>
      </c>
      <c r="D124" t="str">
        <f t="shared" si="15"/>
        <v>31.5 0.2032+j9.829 0.21+j9.831 155.228+j44.93</v>
      </c>
      <c r="E124" t="str">
        <f t="shared" si="16"/>
        <v xml:space="preserve">31.5 </v>
      </c>
      <c r="F124" t="str">
        <f t="shared" si="17"/>
        <v>0.2032+j9.829 0.21+j9.831 155.228+j44.93</v>
      </c>
      <c r="G124" t="str">
        <f t="shared" si="18"/>
        <v xml:space="preserve">0.2032+j9.829 </v>
      </c>
      <c r="H124" t="str">
        <f t="shared" si="19"/>
        <v>0.21+j9.831 155.228+j44.93</v>
      </c>
      <c r="I124" t="str">
        <f t="shared" si="20"/>
        <v xml:space="preserve">0.21+j9.831 </v>
      </c>
      <c r="J124" t="str">
        <f t="shared" si="21"/>
        <v>155.228+j44.93</v>
      </c>
      <c r="K124" t="e">
        <f t="shared" si="22"/>
        <v>#VALUE!</v>
      </c>
      <c r="L124" t="e">
        <f t="shared" si="23"/>
        <v>#VALUE!</v>
      </c>
      <c r="M124" t="e">
        <f t="shared" si="24"/>
        <v>#VALUE!</v>
      </c>
      <c r="N124" t="e">
        <f t="shared" si="25"/>
        <v>#VALUE!</v>
      </c>
    </row>
    <row r="125" spans="1:14" x14ac:dyDescent="0.25">
      <c r="A125" t="s">
        <v>312</v>
      </c>
      <c r="B125" t="str">
        <f t="shared" si="13"/>
        <v xml:space="preserve">Palomas </v>
      </c>
      <c r="C125" t="str">
        <f t="shared" si="14"/>
        <v>92062</v>
      </c>
      <c r="D125" t="str">
        <f t="shared" si="15"/>
        <v>150.0 3.5545+j16.5022 3.607+j16.528 5.074+j21.627</v>
      </c>
      <c r="E125" t="str">
        <f t="shared" si="16"/>
        <v xml:space="preserve">150.0 </v>
      </c>
      <c r="F125" t="str">
        <f t="shared" si="17"/>
        <v>3.5545+j16.5022 3.607+j16.528 5.074+j21.627</v>
      </c>
      <c r="G125" t="str">
        <f t="shared" si="18"/>
        <v xml:space="preserve">3.5545+j16.5022 </v>
      </c>
      <c r="H125" t="str">
        <f t="shared" si="19"/>
        <v>3.607+j16.528 5.074+j21.627</v>
      </c>
      <c r="I125" t="str">
        <f t="shared" si="20"/>
        <v xml:space="preserve">3.607+j16.528 </v>
      </c>
      <c r="J125" t="str">
        <f t="shared" si="21"/>
        <v>5.074+j21.627</v>
      </c>
      <c r="K125" t="e">
        <f t="shared" si="22"/>
        <v>#VALUE!</v>
      </c>
      <c r="L125" t="e">
        <f t="shared" si="23"/>
        <v>#VALUE!</v>
      </c>
      <c r="M125" t="e">
        <f t="shared" si="24"/>
        <v>#VALUE!</v>
      </c>
      <c r="N125" t="e">
        <f t="shared" si="25"/>
        <v>#VALUE!</v>
      </c>
    </row>
    <row r="126" spans="1:14" x14ac:dyDescent="0.25">
      <c r="A126" t="s">
        <v>313</v>
      </c>
      <c r="B126" t="str">
        <f t="shared" si="13"/>
        <v xml:space="preserve">Pampa </v>
      </c>
      <c r="C126" t="str">
        <f t="shared" si="14"/>
        <v>92970</v>
      </c>
      <c r="D126" t="str">
        <f t="shared" si="15"/>
        <v>150.0 5.8173+j21.3471 6.104+j21.402 11.345+j48.897</v>
      </c>
      <c r="E126" t="str">
        <f t="shared" si="16"/>
        <v xml:space="preserve">150.0 </v>
      </c>
      <c r="F126" t="str">
        <f t="shared" si="17"/>
        <v>5.8173+j21.3471 6.104+j21.402 11.345+j48.897</v>
      </c>
      <c r="G126" t="str">
        <f t="shared" si="18"/>
        <v xml:space="preserve">5.8173+j21.3471 </v>
      </c>
      <c r="H126" t="str">
        <f t="shared" si="19"/>
        <v>6.104+j21.402 11.345+j48.897</v>
      </c>
      <c r="I126" t="str">
        <f t="shared" si="20"/>
        <v xml:space="preserve">6.104+j21.402 </v>
      </c>
      <c r="J126" t="str">
        <f t="shared" si="21"/>
        <v>11.345+j48.897</v>
      </c>
      <c r="K126" t="e">
        <f t="shared" si="22"/>
        <v>#VALUE!</v>
      </c>
      <c r="L126" t="e">
        <f t="shared" si="23"/>
        <v>#VALUE!</v>
      </c>
      <c r="M126" t="e">
        <f t="shared" si="24"/>
        <v>#VALUE!</v>
      </c>
      <c r="N126" t="e">
        <f t="shared" si="25"/>
        <v>#VALUE!</v>
      </c>
    </row>
    <row r="127" spans="1:14" x14ac:dyDescent="0.25">
      <c r="A127" t="s">
        <v>314</v>
      </c>
      <c r="B127" t="str">
        <f t="shared" si="13"/>
        <v xml:space="preserve">Pampa </v>
      </c>
      <c r="C127" t="str">
        <f t="shared" si="14"/>
        <v>95970</v>
      </c>
      <c r="D127" t="str">
        <f t="shared" si="15"/>
        <v>31.5 0.2687+j1.6191 0.281+j1.622 150.512+j2.837</v>
      </c>
      <c r="E127" t="str">
        <f t="shared" si="16"/>
        <v xml:space="preserve">31.5 </v>
      </c>
      <c r="F127" t="str">
        <f t="shared" si="17"/>
        <v>0.2687+j1.6191 0.281+j1.622 150.512+j2.837</v>
      </c>
      <c r="G127" t="str">
        <f t="shared" si="18"/>
        <v xml:space="preserve">0.2687+j1.6191 </v>
      </c>
      <c r="H127" t="str">
        <f t="shared" si="19"/>
        <v>0.281+j1.622 150.512+j2.837</v>
      </c>
      <c r="I127" t="str">
        <f t="shared" si="20"/>
        <v xml:space="preserve">0.281+j1.622 </v>
      </c>
      <c r="J127" t="str">
        <f t="shared" si="21"/>
        <v>150.512+j2.837</v>
      </c>
      <c r="K127" t="e">
        <f t="shared" si="22"/>
        <v>#VALUE!</v>
      </c>
      <c r="L127" t="e">
        <f t="shared" si="23"/>
        <v>#VALUE!</v>
      </c>
      <c r="M127" t="e">
        <f t="shared" si="24"/>
        <v>#VALUE!</v>
      </c>
      <c r="N127" t="e">
        <f t="shared" si="25"/>
        <v>#VALUE!</v>
      </c>
    </row>
    <row r="128" spans="1:14" x14ac:dyDescent="0.25">
      <c r="A128" t="s">
        <v>315</v>
      </c>
      <c r="B128" t="str">
        <f t="shared" si="13"/>
        <v xml:space="preserve">Pan de Azucar </v>
      </c>
      <c r="C128" t="str">
        <f t="shared" si="14"/>
        <v>92720</v>
      </c>
      <c r="D128" t="str">
        <f t="shared" si="15"/>
        <v>150.0 5.4438+j13.6825 5.564+j13.696 7.694+j26.929</v>
      </c>
      <c r="E128" t="str">
        <f t="shared" si="16"/>
        <v xml:space="preserve">150.0 </v>
      </c>
      <c r="F128" t="str">
        <f t="shared" si="17"/>
        <v>5.4438+j13.6825 5.564+j13.696 7.694+j26.929</v>
      </c>
      <c r="G128" t="str">
        <f t="shared" si="18"/>
        <v xml:space="preserve">5.4438+j13.6825 </v>
      </c>
      <c r="H128" t="str">
        <f t="shared" si="19"/>
        <v>5.564+j13.696 7.694+j26.929</v>
      </c>
      <c r="I128" t="str">
        <f t="shared" si="20"/>
        <v xml:space="preserve">5.564+j13.696 </v>
      </c>
      <c r="J128" t="str">
        <f t="shared" si="21"/>
        <v>7.694+j26.929</v>
      </c>
      <c r="K128" t="e">
        <f t="shared" si="22"/>
        <v>#VALUE!</v>
      </c>
      <c r="L128" t="e">
        <f t="shared" si="23"/>
        <v>#VALUE!</v>
      </c>
      <c r="M128" t="e">
        <f t="shared" si="24"/>
        <v>#VALUE!</v>
      </c>
      <c r="N128" t="e">
        <f t="shared" si="25"/>
        <v>#VALUE!</v>
      </c>
    </row>
    <row r="129" spans="1:14" x14ac:dyDescent="0.25">
      <c r="A129" t="s">
        <v>316</v>
      </c>
      <c r="B129" t="str">
        <f t="shared" si="13"/>
        <v xml:space="preserve">Pan de Azucar </v>
      </c>
      <c r="C129" t="str">
        <f t="shared" si="14"/>
        <v>95720</v>
      </c>
      <c r="D129" t="str">
        <f t="shared" si="15"/>
        <v>31.5 0.2851+j1.7917 0.29+j1.792 165.019+j0.328</v>
      </c>
      <c r="E129" t="str">
        <f t="shared" si="16"/>
        <v xml:space="preserve">31.5 </v>
      </c>
      <c r="F129" t="str">
        <f t="shared" si="17"/>
        <v>0.2851+j1.7917 0.29+j1.792 165.019+j0.328</v>
      </c>
      <c r="G129" t="str">
        <f t="shared" si="18"/>
        <v xml:space="preserve">0.2851+j1.7917 </v>
      </c>
      <c r="H129" t="str">
        <f t="shared" si="19"/>
        <v>0.29+j1.792 165.019+j0.328</v>
      </c>
      <c r="I129" t="str">
        <f t="shared" si="20"/>
        <v xml:space="preserve">0.29+j1.792 </v>
      </c>
      <c r="J129" t="str">
        <f t="shared" si="21"/>
        <v>165.019+j0.328</v>
      </c>
      <c r="K129" t="e">
        <f t="shared" si="22"/>
        <v>#VALUE!</v>
      </c>
      <c r="L129" t="e">
        <f t="shared" si="23"/>
        <v>#VALUE!</v>
      </c>
      <c r="M129" t="e">
        <f t="shared" si="24"/>
        <v>#VALUE!</v>
      </c>
      <c r="N129" t="e">
        <f t="shared" si="25"/>
        <v>#VALUE!</v>
      </c>
    </row>
    <row r="130" spans="1:14" x14ac:dyDescent="0.25">
      <c r="A130" t="s">
        <v>317</v>
      </c>
      <c r="B130" t="str">
        <f t="shared" si="13"/>
        <v xml:space="preserve">Pando </v>
      </c>
      <c r="C130" t="str">
        <f t="shared" si="14"/>
        <v>92770</v>
      </c>
      <c r="D130" t="str">
        <f t="shared" si="15"/>
        <v>150.0 4.1057+j12.8724 4.25+j12.9 7.887+j33.327</v>
      </c>
      <c r="E130" t="str">
        <f t="shared" si="16"/>
        <v xml:space="preserve">150.0 </v>
      </c>
      <c r="F130" t="str">
        <f t="shared" si="17"/>
        <v>4.1057+j12.8724 4.25+j12.9 7.887+j33.327</v>
      </c>
      <c r="G130" t="str">
        <f t="shared" si="18"/>
        <v xml:space="preserve">4.1057+j12.8724 </v>
      </c>
      <c r="H130" t="str">
        <f t="shared" si="19"/>
        <v>4.25+j12.9 7.887+j33.327</v>
      </c>
      <c r="I130" t="str">
        <f t="shared" si="20"/>
        <v xml:space="preserve">4.25+j12.9 </v>
      </c>
      <c r="J130" t="str">
        <f t="shared" si="21"/>
        <v>7.887+j33.327</v>
      </c>
      <c r="K130" t="e">
        <f t="shared" si="22"/>
        <v>#VALUE!</v>
      </c>
      <c r="L130" t="e">
        <f t="shared" si="23"/>
        <v>#VALUE!</v>
      </c>
      <c r="M130" t="e">
        <f t="shared" si="24"/>
        <v>#VALUE!</v>
      </c>
      <c r="N130" t="e">
        <f t="shared" si="25"/>
        <v>#VALUE!</v>
      </c>
    </row>
    <row r="131" spans="1:14" x14ac:dyDescent="0.25">
      <c r="A131" t="s">
        <v>318</v>
      </c>
      <c r="B131" t="str">
        <f t="shared" ref="B131:B191" si="26">MID(A131,1,FIND(9,A131)-1)</f>
        <v xml:space="preserve">Pando </v>
      </c>
      <c r="C131" t="str">
        <f t="shared" ref="C131:C191" si="27">MID(A131,FIND(9,A131),5)</f>
        <v>94770</v>
      </c>
      <c r="D131" t="str">
        <f t="shared" ref="D131:D189" si="28">MID(A131,FIND(9,A131)+5+1,1000)</f>
        <v>63.0 1.3051+j5.0145 1.328+j5.015 0.188+j2.598</v>
      </c>
      <c r="E131" t="str">
        <f t="shared" ref="E131:E189" si="29">MID(D131,1,FIND(" ",D131))</f>
        <v xml:space="preserve">63.0 </v>
      </c>
      <c r="F131" t="str">
        <f t="shared" ref="F131:F189" si="30">MID(D131,FIND(" ",D131)+1,1000)</f>
        <v>1.3051+j5.0145 1.328+j5.015 0.188+j2.598</v>
      </c>
      <c r="G131" t="str">
        <f t="shared" ref="G131:G189" si="31">MID(F131,1,FIND(" ",F131))</f>
        <v xml:space="preserve">1.3051+j5.0145 </v>
      </c>
      <c r="H131" t="str">
        <f t="shared" ref="H131:H189" si="32">MID(F131,FIND(" ",F131)+1,1000)</f>
        <v>1.328+j5.015 0.188+j2.598</v>
      </c>
      <c r="I131" t="str">
        <f t="shared" ref="I131:I189" si="33">MID(H131,1,FIND(" ",H131))</f>
        <v xml:space="preserve">1.328+j5.015 </v>
      </c>
      <c r="J131" t="str">
        <f t="shared" ref="J131:J189" si="34">MID(H131,FIND(" ",H131)+1,1000)</f>
        <v>0.188+j2.598</v>
      </c>
      <c r="K131" t="e">
        <f t="shared" ref="K131:K189" si="35">MID(J131,1,FIND(" ",J131))</f>
        <v>#VALUE!</v>
      </c>
      <c r="L131" t="e">
        <f t="shared" ref="L131:L189" si="36">MID(J131,FIND(" ",J131)+1,1000)</f>
        <v>#VALUE!</v>
      </c>
      <c r="M131" t="e">
        <f t="shared" ref="M131:M189" si="37">MID(L131,1,FIND(" ",L131))</f>
        <v>#VALUE!</v>
      </c>
      <c r="N131" t="e">
        <f t="shared" ref="N131:N189" si="38">MID(L131,FIND(" ",L131)+1,1000)</f>
        <v>#VALUE!</v>
      </c>
    </row>
    <row r="132" spans="1:14" x14ac:dyDescent="0.25">
      <c r="A132" t="s">
        <v>319</v>
      </c>
      <c r="B132" t="str">
        <f t="shared" si="26"/>
        <v xml:space="preserve">Pando </v>
      </c>
      <c r="C132" t="str">
        <f t="shared" si="27"/>
        <v>95770</v>
      </c>
      <c r="D132" t="str">
        <f t="shared" si="28"/>
        <v>31.5 0.2825+j2.5542 0.289+j2.555 155.228+j44.93</v>
      </c>
      <c r="E132" t="str">
        <f t="shared" si="29"/>
        <v xml:space="preserve">31.5 </v>
      </c>
      <c r="F132" t="str">
        <f t="shared" si="30"/>
        <v>0.2825+j2.5542 0.289+j2.555 155.228+j44.93</v>
      </c>
      <c r="G132" t="str">
        <f t="shared" si="31"/>
        <v xml:space="preserve">0.2825+j2.5542 </v>
      </c>
      <c r="H132" t="str">
        <f t="shared" si="32"/>
        <v>0.289+j2.555 155.228+j44.93</v>
      </c>
      <c r="I132" t="str">
        <f t="shared" si="33"/>
        <v xml:space="preserve">0.289+j2.555 </v>
      </c>
      <c r="J132" t="str">
        <f t="shared" si="34"/>
        <v>155.228+j44.93</v>
      </c>
      <c r="K132" t="e">
        <f t="shared" si="35"/>
        <v>#VALUE!</v>
      </c>
      <c r="L132" t="e">
        <f t="shared" si="36"/>
        <v>#VALUE!</v>
      </c>
      <c r="M132" t="e">
        <f t="shared" si="37"/>
        <v>#VALUE!</v>
      </c>
      <c r="N132" t="e">
        <f t="shared" si="38"/>
        <v>#VALUE!</v>
      </c>
    </row>
    <row r="133" spans="1:14" x14ac:dyDescent="0.25">
      <c r="A133" t="s">
        <v>320</v>
      </c>
      <c r="B133" t="str">
        <f t="shared" si="26"/>
        <v xml:space="preserve">Parque del lago </v>
      </c>
      <c r="C133" t="str">
        <f t="shared" si="27"/>
        <v>92001</v>
      </c>
      <c r="D133" t="str">
        <f t="shared" si="28"/>
        <v>150.0 1.8995+j11.8229 1.951+j11.85 2.27+j9.756</v>
      </c>
      <c r="E133" t="str">
        <f t="shared" si="29"/>
        <v xml:space="preserve">150.0 </v>
      </c>
      <c r="F133" t="str">
        <f t="shared" si="30"/>
        <v>1.8995+j11.8229 1.951+j11.85 2.27+j9.756</v>
      </c>
      <c r="G133" t="str">
        <f t="shared" si="31"/>
        <v xml:space="preserve">1.8995+j11.8229 </v>
      </c>
      <c r="H133" t="str">
        <f t="shared" si="32"/>
        <v>1.951+j11.85 2.27+j9.756</v>
      </c>
      <c r="I133" t="str">
        <f t="shared" si="33"/>
        <v xml:space="preserve">1.951+j11.85 </v>
      </c>
      <c r="J133" t="str">
        <f t="shared" si="34"/>
        <v>2.27+j9.756</v>
      </c>
      <c r="K133" t="e">
        <f t="shared" si="35"/>
        <v>#VALUE!</v>
      </c>
      <c r="L133" t="e">
        <f t="shared" si="36"/>
        <v>#VALUE!</v>
      </c>
      <c r="M133" t="e">
        <f t="shared" si="37"/>
        <v>#VALUE!</v>
      </c>
      <c r="N133" t="e">
        <f t="shared" si="38"/>
        <v>#VALUE!</v>
      </c>
    </row>
    <row r="134" spans="1:14" x14ac:dyDescent="0.25">
      <c r="A134" t="s">
        <v>321</v>
      </c>
      <c r="B134" t="str">
        <f t="shared" si="26"/>
        <v xml:space="preserve">Paysandu </v>
      </c>
      <c r="C134" t="str">
        <f t="shared" si="27"/>
        <v>92030</v>
      </c>
      <c r="D134" t="str">
        <f t="shared" si="28"/>
        <v>150.0 9.9547+j20.3749 10.142+j20.408 3.086+j22.743</v>
      </c>
      <c r="E134" t="str">
        <f t="shared" si="29"/>
        <v xml:space="preserve">150.0 </v>
      </c>
      <c r="F134" t="str">
        <f t="shared" si="30"/>
        <v>9.9547+j20.3749 10.142+j20.408 3.086+j22.743</v>
      </c>
      <c r="G134" t="str">
        <f t="shared" si="31"/>
        <v xml:space="preserve">9.9547+j20.3749 </v>
      </c>
      <c r="H134" t="str">
        <f t="shared" si="32"/>
        <v>10.142+j20.408 3.086+j22.743</v>
      </c>
      <c r="I134" t="str">
        <f t="shared" si="33"/>
        <v xml:space="preserve">10.142+j20.408 </v>
      </c>
      <c r="J134" t="str">
        <f t="shared" si="34"/>
        <v>3.086+j22.743</v>
      </c>
      <c r="K134" t="e">
        <f t="shared" si="35"/>
        <v>#VALUE!</v>
      </c>
      <c r="L134" t="e">
        <f t="shared" si="36"/>
        <v>#VALUE!</v>
      </c>
      <c r="M134" t="e">
        <f t="shared" si="37"/>
        <v>#VALUE!</v>
      </c>
      <c r="N134" t="e">
        <f t="shared" si="38"/>
        <v>#VALUE!</v>
      </c>
    </row>
    <row r="135" spans="1:14" x14ac:dyDescent="0.25">
      <c r="A135" t="s">
        <v>322</v>
      </c>
      <c r="B135" t="str">
        <f t="shared" si="26"/>
        <v xml:space="preserve">Paysandu </v>
      </c>
      <c r="C135" t="str">
        <f t="shared" si="27"/>
        <v>95030</v>
      </c>
      <c r="D135" t="str">
        <f t="shared" si="28"/>
        <v>31.5 0.4232+j1.6568 0.432+j1.659 150.148+j1.683</v>
      </c>
      <c r="E135" t="str">
        <f t="shared" si="29"/>
        <v xml:space="preserve">31.5 </v>
      </c>
      <c r="F135" t="str">
        <f t="shared" si="30"/>
        <v>0.4232+j1.6568 0.432+j1.659 150.148+j1.683</v>
      </c>
      <c r="G135" t="str">
        <f t="shared" si="31"/>
        <v xml:space="preserve">0.4232+j1.6568 </v>
      </c>
      <c r="H135" t="str">
        <f t="shared" si="32"/>
        <v>0.432+j1.659 150.148+j1.683</v>
      </c>
      <c r="I135" t="str">
        <f t="shared" si="33"/>
        <v xml:space="preserve">0.432+j1.659 </v>
      </c>
      <c r="J135" t="str">
        <f t="shared" si="34"/>
        <v>150.148+j1.683</v>
      </c>
      <c r="K135" t="e">
        <f t="shared" si="35"/>
        <v>#VALUE!</v>
      </c>
      <c r="L135" t="e">
        <f t="shared" si="36"/>
        <v>#VALUE!</v>
      </c>
      <c r="M135" t="e">
        <f t="shared" si="37"/>
        <v>#VALUE!</v>
      </c>
      <c r="N135" t="e">
        <f t="shared" si="38"/>
        <v>#VALUE!</v>
      </c>
    </row>
    <row r="136" spans="1:14" x14ac:dyDescent="0.25">
      <c r="A136" t="s">
        <v>323</v>
      </c>
      <c r="B136" t="str">
        <f t="shared" si="26"/>
        <v xml:space="preserve">Paysandu B </v>
      </c>
      <c r="C136" t="str">
        <f t="shared" si="27"/>
        <v>92031</v>
      </c>
      <c r="D136" t="str">
        <f t="shared" si="28"/>
        <v>150.0 9.9547+j20.3749 10.142+j20.408 11.835+j46.498</v>
      </c>
      <c r="E136" t="str">
        <f t="shared" si="29"/>
        <v xml:space="preserve">150.0 </v>
      </c>
      <c r="F136" t="str">
        <f t="shared" si="30"/>
        <v>9.9547+j20.3749 10.142+j20.408 11.835+j46.498</v>
      </c>
      <c r="G136" t="str">
        <f t="shared" si="31"/>
        <v xml:space="preserve">9.9547+j20.3749 </v>
      </c>
      <c r="H136" t="str">
        <f t="shared" si="32"/>
        <v>10.142+j20.408 11.835+j46.498</v>
      </c>
      <c r="I136" t="str">
        <f t="shared" si="33"/>
        <v xml:space="preserve">10.142+j20.408 </v>
      </c>
      <c r="J136" t="str">
        <f t="shared" si="34"/>
        <v>11.835+j46.498</v>
      </c>
      <c r="K136" t="e">
        <f t="shared" si="35"/>
        <v>#VALUE!</v>
      </c>
      <c r="L136" t="e">
        <f t="shared" si="36"/>
        <v>#VALUE!</v>
      </c>
      <c r="M136" t="e">
        <f t="shared" si="37"/>
        <v>#VALUE!</v>
      </c>
      <c r="N136" t="e">
        <f t="shared" si="38"/>
        <v>#VALUE!</v>
      </c>
    </row>
    <row r="137" spans="1:14" x14ac:dyDescent="0.25">
      <c r="A137" t="s">
        <v>324</v>
      </c>
      <c r="B137" t="str">
        <f t="shared" si="26"/>
        <v xml:space="preserve">Pintado A </v>
      </c>
      <c r="C137" t="str">
        <f t="shared" si="27"/>
        <v>92510</v>
      </c>
      <c r="D137" t="str">
        <f t="shared" si="28"/>
        <v>150.0 3.2517+j11.9776 3.454+j11.997 2.551+j10.261</v>
      </c>
      <c r="E137" t="str">
        <f t="shared" si="29"/>
        <v xml:space="preserve">150.0 </v>
      </c>
      <c r="F137" t="str">
        <f t="shared" si="30"/>
        <v>3.2517+j11.9776 3.454+j11.997 2.551+j10.261</v>
      </c>
      <c r="G137" t="str">
        <f t="shared" si="31"/>
        <v xml:space="preserve">3.2517+j11.9776 </v>
      </c>
      <c r="H137" t="str">
        <f t="shared" si="32"/>
        <v>3.454+j11.997 2.551+j10.261</v>
      </c>
      <c r="I137" t="str">
        <f t="shared" si="33"/>
        <v xml:space="preserve">3.454+j11.997 </v>
      </c>
      <c r="J137" t="str">
        <f t="shared" si="34"/>
        <v>2.551+j10.261</v>
      </c>
      <c r="K137" t="e">
        <f t="shared" si="35"/>
        <v>#VALUE!</v>
      </c>
      <c r="L137" t="e">
        <f t="shared" si="36"/>
        <v>#VALUE!</v>
      </c>
      <c r="M137" t="e">
        <f t="shared" si="37"/>
        <v>#VALUE!</v>
      </c>
      <c r="N137" t="e">
        <f t="shared" si="38"/>
        <v>#VALUE!</v>
      </c>
    </row>
    <row r="138" spans="1:14" x14ac:dyDescent="0.25">
      <c r="A138" t="s">
        <v>325</v>
      </c>
      <c r="B138" t="str">
        <f t="shared" si="26"/>
        <v xml:space="preserve">Pintado B </v>
      </c>
      <c r="C138" t="str">
        <f t="shared" si="27"/>
        <v>92910</v>
      </c>
      <c r="D138" t="str">
        <f t="shared" si="28"/>
        <v>150.0 4.7885+j18.1989 4.991+j18.218 9.156+j30.545</v>
      </c>
      <c r="E138" t="str">
        <f t="shared" si="29"/>
        <v xml:space="preserve">150.0 </v>
      </c>
      <c r="F138" t="str">
        <f t="shared" si="30"/>
        <v>4.7885+j18.1989 4.991+j18.218 9.156+j30.545</v>
      </c>
      <c r="G138" t="str">
        <f t="shared" si="31"/>
        <v xml:space="preserve">4.7885+j18.1989 </v>
      </c>
      <c r="H138" t="str">
        <f t="shared" si="32"/>
        <v>4.991+j18.218 9.156+j30.545</v>
      </c>
      <c r="I138" t="str">
        <f t="shared" si="33"/>
        <v xml:space="preserve">4.991+j18.218 </v>
      </c>
      <c r="J138" t="str">
        <f t="shared" si="34"/>
        <v>9.156+j30.545</v>
      </c>
      <c r="K138" t="e">
        <f t="shared" si="35"/>
        <v>#VALUE!</v>
      </c>
      <c r="L138" t="e">
        <f t="shared" si="36"/>
        <v>#VALUE!</v>
      </c>
      <c r="M138" t="e">
        <f t="shared" si="37"/>
        <v>#VALUE!</v>
      </c>
      <c r="N138" t="e">
        <f t="shared" si="38"/>
        <v>#VALUE!</v>
      </c>
    </row>
    <row r="139" spans="1:14" x14ac:dyDescent="0.25">
      <c r="A139" t="s">
        <v>326</v>
      </c>
      <c r="B139" t="str">
        <f t="shared" si="26"/>
        <v xml:space="preserve">Pintado B </v>
      </c>
      <c r="C139" t="str">
        <f t="shared" si="27"/>
        <v>95910</v>
      </c>
      <c r="D139" t="str">
        <f t="shared" si="28"/>
        <v>31.5 0.248+j1.923 0.257+j1.924 150.02+j0.332</v>
      </c>
      <c r="E139" t="str">
        <f t="shared" si="29"/>
        <v xml:space="preserve">31.5 </v>
      </c>
      <c r="F139" t="str">
        <f t="shared" si="30"/>
        <v>0.248+j1.923 0.257+j1.924 150.02+j0.332</v>
      </c>
      <c r="G139" t="str">
        <f t="shared" si="31"/>
        <v xml:space="preserve">0.248+j1.923 </v>
      </c>
      <c r="H139" t="str">
        <f t="shared" si="32"/>
        <v>0.257+j1.924 150.02+j0.332</v>
      </c>
      <c r="I139" t="str">
        <f t="shared" si="33"/>
        <v xml:space="preserve">0.257+j1.924 </v>
      </c>
      <c r="J139" t="str">
        <f t="shared" si="34"/>
        <v>150.02+j0.332</v>
      </c>
      <c r="K139" t="e">
        <f t="shared" si="35"/>
        <v>#VALUE!</v>
      </c>
      <c r="L139" t="e">
        <f t="shared" si="36"/>
        <v>#VALUE!</v>
      </c>
      <c r="M139" t="e">
        <f t="shared" si="37"/>
        <v>#VALUE!</v>
      </c>
      <c r="N139" t="e">
        <f t="shared" si="38"/>
        <v>#VALUE!</v>
      </c>
    </row>
    <row r="140" spans="1:14" x14ac:dyDescent="0.25">
      <c r="A140" t="s">
        <v>327</v>
      </c>
      <c r="B140" t="str">
        <f t="shared" si="26"/>
        <v xml:space="preserve">Punta Pereira </v>
      </c>
      <c r="C140" t="str">
        <f t="shared" si="27"/>
        <v>95921</v>
      </c>
      <c r="D140" t="str">
        <f t="shared" si="28"/>
        <v>31.5 0.7899+j4.829 0.795+j4.829 0.1+j1.537</v>
      </c>
      <c r="E140" t="str">
        <f t="shared" si="29"/>
        <v xml:space="preserve">31.5 </v>
      </c>
      <c r="F140" t="str">
        <f t="shared" si="30"/>
        <v>0.7899+j4.829 0.795+j4.829 0.1+j1.537</v>
      </c>
      <c r="G140" t="str">
        <f t="shared" si="31"/>
        <v xml:space="preserve">0.7899+j4.829 </v>
      </c>
      <c r="H140" t="str">
        <f t="shared" si="32"/>
        <v>0.795+j4.829 0.1+j1.537</v>
      </c>
      <c r="I140" t="str">
        <f t="shared" si="33"/>
        <v xml:space="preserve">0.795+j4.829 </v>
      </c>
      <c r="J140" t="str">
        <f t="shared" si="34"/>
        <v>0.1+j1.537</v>
      </c>
      <c r="K140" t="e">
        <f t="shared" si="35"/>
        <v>#VALUE!</v>
      </c>
      <c r="L140" t="e">
        <f t="shared" si="36"/>
        <v>#VALUE!</v>
      </c>
      <c r="M140" t="e">
        <f t="shared" si="37"/>
        <v>#VALUE!</v>
      </c>
      <c r="N140" t="e">
        <f t="shared" si="38"/>
        <v>#VALUE!</v>
      </c>
    </row>
    <row r="141" spans="1:14" x14ac:dyDescent="0.25">
      <c r="A141" t="s">
        <v>328</v>
      </c>
      <c r="B141" t="str">
        <f t="shared" si="26"/>
        <v xml:space="preserve">Punta del Este </v>
      </c>
      <c r="C141" t="str">
        <f t="shared" si="27"/>
        <v>92750</v>
      </c>
      <c r="D141" t="str">
        <f t="shared" si="28"/>
        <v>150.0 3.129+j10.576 3.243+j10.584 4.538+j11.179</v>
      </c>
      <c r="E141" t="str">
        <f t="shared" si="29"/>
        <v xml:space="preserve">150.0 </v>
      </c>
      <c r="F141" t="str">
        <f t="shared" si="30"/>
        <v>3.129+j10.576 3.243+j10.584 4.538+j11.179</v>
      </c>
      <c r="G141" t="str">
        <f t="shared" si="31"/>
        <v xml:space="preserve">3.129+j10.576 </v>
      </c>
      <c r="H141" t="str">
        <f t="shared" si="32"/>
        <v>3.243+j10.584 4.538+j11.179</v>
      </c>
      <c r="I141" t="str">
        <f t="shared" si="33"/>
        <v xml:space="preserve">3.243+j10.584 </v>
      </c>
      <c r="J141" t="str">
        <f t="shared" si="34"/>
        <v>4.538+j11.179</v>
      </c>
      <c r="K141" t="e">
        <f t="shared" si="35"/>
        <v>#VALUE!</v>
      </c>
      <c r="L141" t="e">
        <f t="shared" si="36"/>
        <v>#VALUE!</v>
      </c>
      <c r="M141" t="e">
        <f t="shared" si="37"/>
        <v>#VALUE!</v>
      </c>
      <c r="N141" t="e">
        <f t="shared" si="38"/>
        <v>#VALUE!</v>
      </c>
    </row>
    <row r="142" spans="1:14" x14ac:dyDescent="0.25">
      <c r="A142" t="s">
        <v>329</v>
      </c>
      <c r="B142" t="str">
        <f t="shared" si="26"/>
        <v xml:space="preserve">Punta del Este </v>
      </c>
      <c r="C142" t="str">
        <f t="shared" si="27"/>
        <v>95750</v>
      </c>
      <c r="D142" t="str">
        <f t="shared" si="28"/>
        <v>31.5 0.1519+j1.4514 0.157+j1.452 150.221+j1.367</v>
      </c>
      <c r="E142" t="str">
        <f t="shared" si="29"/>
        <v xml:space="preserve">31.5 </v>
      </c>
      <c r="F142" t="str">
        <f t="shared" si="30"/>
        <v>0.1519+j1.4514 0.157+j1.452 150.221+j1.367</v>
      </c>
      <c r="G142" t="str">
        <f t="shared" si="31"/>
        <v xml:space="preserve">0.1519+j1.4514 </v>
      </c>
      <c r="H142" t="str">
        <f t="shared" si="32"/>
        <v>0.157+j1.452 150.221+j1.367</v>
      </c>
      <c r="I142" t="str">
        <f t="shared" si="33"/>
        <v xml:space="preserve">0.157+j1.452 </v>
      </c>
      <c r="J142" t="str">
        <f t="shared" si="34"/>
        <v>150.221+j1.367</v>
      </c>
      <c r="K142" t="e">
        <f t="shared" si="35"/>
        <v>#VALUE!</v>
      </c>
      <c r="L142" t="e">
        <f t="shared" si="36"/>
        <v>#VALUE!</v>
      </c>
      <c r="M142" t="e">
        <f t="shared" si="37"/>
        <v>#VALUE!</v>
      </c>
      <c r="N142" t="e">
        <f t="shared" si="38"/>
        <v>#VALUE!</v>
      </c>
    </row>
    <row r="143" spans="1:14" x14ac:dyDescent="0.25">
      <c r="A143" t="s">
        <v>330</v>
      </c>
      <c r="B143" t="str">
        <f t="shared" si="26"/>
        <v xml:space="preserve">Punta del Tigre </v>
      </c>
      <c r="C143" t="str">
        <f t="shared" si="27"/>
        <v>90170</v>
      </c>
      <c r="D143" t="str">
        <f t="shared" si="28"/>
        <v>500.0 5.6676+j29.0509 7.196+j29.359 2.145+j18.758</v>
      </c>
      <c r="E143" t="str">
        <f t="shared" si="29"/>
        <v xml:space="preserve">500.0 </v>
      </c>
      <c r="F143" t="str">
        <f t="shared" si="30"/>
        <v>5.6676+j29.0509 7.196+j29.359 2.145+j18.758</v>
      </c>
      <c r="G143" t="str">
        <f t="shared" si="31"/>
        <v xml:space="preserve">5.6676+j29.0509 </v>
      </c>
      <c r="H143" t="str">
        <f t="shared" si="32"/>
        <v>7.196+j29.359 2.145+j18.758</v>
      </c>
      <c r="I143" t="str">
        <f t="shared" si="33"/>
        <v xml:space="preserve">7.196+j29.359 </v>
      </c>
      <c r="J143" t="str">
        <f t="shared" si="34"/>
        <v>2.145+j18.758</v>
      </c>
      <c r="K143" t="e">
        <f t="shared" si="35"/>
        <v>#VALUE!</v>
      </c>
      <c r="L143" t="e">
        <f t="shared" si="36"/>
        <v>#VALUE!</v>
      </c>
      <c r="M143" t="e">
        <f t="shared" si="37"/>
        <v>#VALUE!</v>
      </c>
      <c r="N143" t="e">
        <f t="shared" si="38"/>
        <v>#VALUE!</v>
      </c>
    </row>
    <row r="144" spans="1:14" x14ac:dyDescent="0.25">
      <c r="A144" t="s">
        <v>331</v>
      </c>
      <c r="B144" t="str">
        <f t="shared" si="26"/>
        <v xml:space="preserve">Punta del Tigre </v>
      </c>
      <c r="C144" t="str">
        <f t="shared" si="27"/>
        <v>92170</v>
      </c>
      <c r="D144" t="str">
        <f t="shared" si="28"/>
        <v>150.0 0.3578+j2.9913 0.529+j3.038 0.095+j1.345</v>
      </c>
      <c r="E144" t="str">
        <f t="shared" si="29"/>
        <v xml:space="preserve">150.0 </v>
      </c>
      <c r="F144" t="str">
        <f t="shared" si="30"/>
        <v>0.3578+j2.9913 0.529+j3.038 0.095+j1.345</v>
      </c>
      <c r="G144" t="str">
        <f t="shared" si="31"/>
        <v xml:space="preserve">0.3578+j2.9913 </v>
      </c>
      <c r="H144" t="str">
        <f t="shared" si="32"/>
        <v>0.529+j3.038 0.095+j1.345</v>
      </c>
      <c r="I144" t="str">
        <f t="shared" si="33"/>
        <v xml:space="preserve">0.529+j3.038 </v>
      </c>
      <c r="J144" t="str">
        <f t="shared" si="34"/>
        <v>0.095+j1.345</v>
      </c>
      <c r="K144" t="e">
        <f t="shared" si="35"/>
        <v>#VALUE!</v>
      </c>
      <c r="L144" t="e">
        <f t="shared" si="36"/>
        <v>#VALUE!</v>
      </c>
      <c r="M144" t="e">
        <f t="shared" si="37"/>
        <v>#VALUE!</v>
      </c>
      <c r="N144" t="e">
        <f t="shared" si="38"/>
        <v>#VALUE!</v>
      </c>
    </row>
    <row r="145" spans="1:14" x14ac:dyDescent="0.25">
      <c r="A145" t="s">
        <v>332</v>
      </c>
      <c r="B145" t="str">
        <f t="shared" si="26"/>
        <v xml:space="preserve">Rivera </v>
      </c>
      <c r="C145" t="str">
        <f t="shared" si="27"/>
        <v>92400</v>
      </c>
      <c r="D145" t="str">
        <f t="shared" si="28"/>
        <v>150.0 14.8288+j43.8442 14.911+j43.866 22.122+j87.674</v>
      </c>
      <c r="E145" t="str">
        <f t="shared" si="29"/>
        <v xml:space="preserve">150.0 </v>
      </c>
      <c r="F145" t="str">
        <f t="shared" si="30"/>
        <v>14.8288+j43.8442 14.911+j43.866 22.122+j87.674</v>
      </c>
      <c r="G145" t="str">
        <f t="shared" si="31"/>
        <v xml:space="preserve">14.8288+j43.8442 </v>
      </c>
      <c r="H145" t="str">
        <f t="shared" si="32"/>
        <v>14.911+j43.866 22.122+j87.674</v>
      </c>
      <c r="I145" t="str">
        <f t="shared" si="33"/>
        <v xml:space="preserve">14.911+j43.866 </v>
      </c>
      <c r="J145" t="str">
        <f t="shared" si="34"/>
        <v>22.122+j87.674</v>
      </c>
      <c r="K145" t="e">
        <f t="shared" si="35"/>
        <v>#VALUE!</v>
      </c>
      <c r="L145" t="e">
        <f t="shared" si="36"/>
        <v>#VALUE!</v>
      </c>
      <c r="M145" t="e">
        <f t="shared" si="37"/>
        <v>#VALUE!</v>
      </c>
      <c r="N145" t="e">
        <f t="shared" si="38"/>
        <v>#VALUE!</v>
      </c>
    </row>
    <row r="146" spans="1:14" x14ac:dyDescent="0.25">
      <c r="A146" t="s">
        <v>333</v>
      </c>
      <c r="B146" t="str">
        <f t="shared" si="26"/>
        <v xml:space="preserve">Rivera </v>
      </c>
      <c r="C146" t="str">
        <f t="shared" si="27"/>
        <v>95400</v>
      </c>
      <c r="D146" t="str">
        <f t="shared" si="28"/>
        <v>31.5 0.6222+j3.0423 0.626+j3.044 150.993+j4.887</v>
      </c>
      <c r="E146" t="str">
        <f t="shared" si="29"/>
        <v xml:space="preserve">31.5 </v>
      </c>
      <c r="F146" t="str">
        <f t="shared" si="30"/>
        <v>0.6222+j3.0423 0.626+j3.044 150.993+j4.887</v>
      </c>
      <c r="G146" t="str">
        <f t="shared" si="31"/>
        <v xml:space="preserve">0.6222+j3.0423 </v>
      </c>
      <c r="H146" t="str">
        <f t="shared" si="32"/>
        <v>0.626+j3.044 150.993+j4.887</v>
      </c>
      <c r="I146" t="str">
        <f t="shared" si="33"/>
        <v xml:space="preserve">0.626+j3.044 </v>
      </c>
      <c r="J146" t="str">
        <f t="shared" si="34"/>
        <v>150.993+j4.887</v>
      </c>
      <c r="K146" t="e">
        <f t="shared" si="35"/>
        <v>#VALUE!</v>
      </c>
      <c r="L146" t="e">
        <f t="shared" si="36"/>
        <v>#VALUE!</v>
      </c>
      <c r="M146" t="e">
        <f t="shared" si="37"/>
        <v>#VALUE!</v>
      </c>
      <c r="N146" t="e">
        <f t="shared" si="38"/>
        <v>#VALUE!</v>
      </c>
    </row>
    <row r="147" spans="1:14" x14ac:dyDescent="0.25">
      <c r="A147" t="s">
        <v>334</v>
      </c>
      <c r="B147" t="str">
        <f t="shared" si="26"/>
        <v xml:space="preserve">Rocha </v>
      </c>
      <c r="C147" t="str">
        <f t="shared" si="27"/>
        <v>92760</v>
      </c>
      <c r="D147" t="str">
        <f t="shared" si="28"/>
        <v>150.0 6.1931+j22.7006 6.31+j22.714 13.505+j48.96</v>
      </c>
      <c r="E147" t="str">
        <f t="shared" si="29"/>
        <v xml:space="preserve">150.0 </v>
      </c>
      <c r="F147" t="str">
        <f t="shared" si="30"/>
        <v>6.1931+j22.7006 6.31+j22.714 13.505+j48.96</v>
      </c>
      <c r="G147" t="str">
        <f t="shared" si="31"/>
        <v xml:space="preserve">6.1931+j22.7006 </v>
      </c>
      <c r="H147" t="str">
        <f t="shared" si="32"/>
        <v>6.31+j22.714 13.505+j48.96</v>
      </c>
      <c r="I147" t="str">
        <f t="shared" si="33"/>
        <v xml:space="preserve">6.31+j22.714 </v>
      </c>
      <c r="J147" t="str">
        <f t="shared" si="34"/>
        <v>13.505+j48.96</v>
      </c>
      <c r="K147" t="e">
        <f t="shared" si="35"/>
        <v>#VALUE!</v>
      </c>
      <c r="L147" t="e">
        <f t="shared" si="36"/>
        <v>#VALUE!</v>
      </c>
      <c r="M147" t="e">
        <f t="shared" si="37"/>
        <v>#VALUE!</v>
      </c>
      <c r="N147" t="e">
        <f t="shared" si="38"/>
        <v>#VALUE!</v>
      </c>
    </row>
    <row r="148" spans="1:14" x14ac:dyDescent="0.25">
      <c r="A148" t="s">
        <v>335</v>
      </c>
      <c r="B148" t="str">
        <f t="shared" si="26"/>
        <v xml:space="preserve">Rocha </v>
      </c>
      <c r="C148" t="str">
        <f t="shared" si="27"/>
        <v>94760</v>
      </c>
      <c r="D148" t="str">
        <f t="shared" si="28"/>
        <v>63.0 1.3023+j9.4342 1.323+j9.436 0.11+j1.969</v>
      </c>
      <c r="E148" t="str">
        <f t="shared" si="29"/>
        <v xml:space="preserve">63.0 </v>
      </c>
      <c r="F148" t="str">
        <f t="shared" si="30"/>
        <v>1.3023+j9.4342 1.323+j9.436 0.11+j1.969</v>
      </c>
      <c r="G148" t="str">
        <f t="shared" si="31"/>
        <v xml:space="preserve">1.3023+j9.4342 </v>
      </c>
      <c r="H148" t="str">
        <f t="shared" si="32"/>
        <v>1.323+j9.436 0.11+j1.969</v>
      </c>
      <c r="I148" t="str">
        <f t="shared" si="33"/>
        <v xml:space="preserve">1.323+j9.436 </v>
      </c>
      <c r="J148" t="str">
        <f t="shared" si="34"/>
        <v>0.11+j1.969</v>
      </c>
      <c r="K148" t="e">
        <f t="shared" si="35"/>
        <v>#VALUE!</v>
      </c>
      <c r="L148" t="e">
        <f t="shared" si="36"/>
        <v>#VALUE!</v>
      </c>
      <c r="M148" t="e">
        <f t="shared" si="37"/>
        <v>#VALUE!</v>
      </c>
      <c r="N148" t="e">
        <f t="shared" si="38"/>
        <v>#VALUE!</v>
      </c>
    </row>
    <row r="149" spans="1:14" x14ac:dyDescent="0.25">
      <c r="A149" t="s">
        <v>336</v>
      </c>
      <c r="B149" t="str">
        <f t="shared" si="26"/>
        <v xml:space="preserve">Rocha </v>
      </c>
      <c r="C149" t="str">
        <f t="shared" si="27"/>
        <v>95760</v>
      </c>
      <c r="D149" t="str">
        <f t="shared" si="28"/>
        <v>31.5 0.4153+j3.9046 0.42+j3.905 170.228+j44.93</v>
      </c>
      <c r="E149" t="str">
        <f t="shared" si="29"/>
        <v xml:space="preserve">31.5 </v>
      </c>
      <c r="F149" t="str">
        <f t="shared" si="30"/>
        <v>0.4153+j3.9046 0.42+j3.905 170.228+j44.93</v>
      </c>
      <c r="G149" t="str">
        <f t="shared" si="31"/>
        <v xml:space="preserve">0.4153+j3.9046 </v>
      </c>
      <c r="H149" t="str">
        <f t="shared" si="32"/>
        <v>0.42+j3.905 170.228+j44.93</v>
      </c>
      <c r="I149" t="str">
        <f t="shared" si="33"/>
        <v xml:space="preserve">0.42+j3.905 </v>
      </c>
      <c r="J149" t="str">
        <f t="shared" si="34"/>
        <v>170.228+j44.93</v>
      </c>
      <c r="K149" t="e">
        <f t="shared" si="35"/>
        <v>#VALUE!</v>
      </c>
      <c r="L149" t="e">
        <f t="shared" si="36"/>
        <v>#VALUE!</v>
      </c>
      <c r="M149" t="e">
        <f t="shared" si="37"/>
        <v>#VALUE!</v>
      </c>
      <c r="N149" t="e">
        <f t="shared" si="38"/>
        <v>#VALUE!</v>
      </c>
    </row>
    <row r="150" spans="1:14" x14ac:dyDescent="0.25">
      <c r="A150" t="s">
        <v>337</v>
      </c>
      <c r="B150" t="str">
        <f t="shared" si="26"/>
        <v xml:space="preserve">Rodriguez </v>
      </c>
      <c r="C150" t="str">
        <f t="shared" si="27"/>
        <v>92580</v>
      </c>
      <c r="D150" t="str">
        <f t="shared" si="28"/>
        <v>150.0 2.0811+j7.2464 2.227+j7.265 2.437+j10.427</v>
      </c>
      <c r="E150" t="str">
        <f t="shared" si="29"/>
        <v xml:space="preserve">150.0 </v>
      </c>
      <c r="F150" t="str">
        <f t="shared" si="30"/>
        <v>2.0811+j7.2464 2.227+j7.265 2.437+j10.427</v>
      </c>
      <c r="G150" t="str">
        <f t="shared" si="31"/>
        <v xml:space="preserve">2.0811+j7.2464 </v>
      </c>
      <c r="H150" t="str">
        <f t="shared" si="32"/>
        <v>2.227+j7.265 2.437+j10.427</v>
      </c>
      <c r="I150" t="str">
        <f t="shared" si="33"/>
        <v xml:space="preserve">2.227+j7.265 </v>
      </c>
      <c r="J150" t="str">
        <f t="shared" si="34"/>
        <v>2.437+j10.427</v>
      </c>
      <c r="K150" t="e">
        <f t="shared" si="35"/>
        <v>#VALUE!</v>
      </c>
      <c r="L150" t="e">
        <f t="shared" si="36"/>
        <v>#VALUE!</v>
      </c>
      <c r="M150" t="e">
        <f t="shared" si="37"/>
        <v>#VALUE!</v>
      </c>
      <c r="N150" t="e">
        <f t="shared" si="38"/>
        <v>#VALUE!</v>
      </c>
    </row>
    <row r="151" spans="1:14" x14ac:dyDescent="0.25">
      <c r="A151" t="s">
        <v>338</v>
      </c>
      <c r="B151" t="str">
        <f t="shared" si="26"/>
        <v xml:space="preserve">Rodriguez </v>
      </c>
      <c r="C151" t="str">
        <f t="shared" si="27"/>
        <v>94580</v>
      </c>
      <c r="D151" t="str">
        <f t="shared" si="28"/>
        <v>63.0 0.6671+j4.3027 0.692+j4.304 0.132+j2.089</v>
      </c>
      <c r="E151" t="str">
        <f t="shared" si="29"/>
        <v xml:space="preserve">63.0 </v>
      </c>
      <c r="F151" t="str">
        <f t="shared" si="30"/>
        <v>0.6671+j4.3027 0.692+j4.304 0.132+j2.089</v>
      </c>
      <c r="G151" t="str">
        <f t="shared" si="31"/>
        <v xml:space="preserve">0.6671+j4.3027 </v>
      </c>
      <c r="H151" t="str">
        <f t="shared" si="32"/>
        <v>0.692+j4.304 0.132+j2.089</v>
      </c>
      <c r="I151" t="str">
        <f t="shared" si="33"/>
        <v xml:space="preserve">0.692+j4.304 </v>
      </c>
      <c r="J151" t="str">
        <f t="shared" si="34"/>
        <v>0.132+j2.089</v>
      </c>
      <c r="K151" t="e">
        <f t="shared" si="35"/>
        <v>#VALUE!</v>
      </c>
      <c r="L151" t="e">
        <f t="shared" si="36"/>
        <v>#VALUE!</v>
      </c>
      <c r="M151" t="e">
        <f t="shared" si="37"/>
        <v>#VALUE!</v>
      </c>
      <c r="N151" t="e">
        <f t="shared" si="38"/>
        <v>#VALUE!</v>
      </c>
    </row>
    <row r="152" spans="1:14" x14ac:dyDescent="0.25">
      <c r="A152" t="s">
        <v>339</v>
      </c>
      <c r="B152" t="str">
        <f t="shared" si="26"/>
        <v xml:space="preserve">Rodriguez </v>
      </c>
      <c r="C152" t="str">
        <f t="shared" si="27"/>
        <v>95580</v>
      </c>
      <c r="D152" t="str">
        <f t="shared" si="28"/>
        <v>31.5 0.1555+j2.2337 0.162+j2.234 155.228+j44.93</v>
      </c>
      <c r="E152" t="str">
        <f t="shared" si="29"/>
        <v xml:space="preserve">31.5 </v>
      </c>
      <c r="F152" t="str">
        <f t="shared" si="30"/>
        <v>0.1555+j2.2337 0.162+j2.234 155.228+j44.93</v>
      </c>
      <c r="G152" t="str">
        <f t="shared" si="31"/>
        <v xml:space="preserve">0.1555+j2.2337 </v>
      </c>
      <c r="H152" t="str">
        <f t="shared" si="32"/>
        <v>0.162+j2.234 155.228+j44.93</v>
      </c>
      <c r="I152" t="str">
        <f t="shared" si="33"/>
        <v xml:space="preserve">0.162+j2.234 </v>
      </c>
      <c r="J152" t="str">
        <f t="shared" si="34"/>
        <v>155.228+j44.93</v>
      </c>
      <c r="K152" t="e">
        <f t="shared" si="35"/>
        <v>#VALUE!</v>
      </c>
      <c r="L152" t="e">
        <f t="shared" si="36"/>
        <v>#VALUE!</v>
      </c>
      <c r="M152" t="e">
        <f t="shared" si="37"/>
        <v>#VALUE!</v>
      </c>
      <c r="N152" t="e">
        <f t="shared" si="38"/>
        <v>#VALUE!</v>
      </c>
    </row>
    <row r="153" spans="1:14" x14ac:dyDescent="0.25">
      <c r="A153" t="s">
        <v>340</v>
      </c>
      <c r="B153" t="str">
        <f t="shared" si="26"/>
        <v xml:space="preserve">Rosario </v>
      </c>
      <c r="C153" t="str">
        <f t="shared" si="27"/>
        <v>92610</v>
      </c>
      <c r="D153" t="str">
        <f t="shared" si="28"/>
        <v>150.0 5.721+j16.2804 5.859+j16.292 7.868+j32.882</v>
      </c>
      <c r="E153" t="str">
        <f t="shared" si="29"/>
        <v xml:space="preserve">150.0 </v>
      </c>
      <c r="F153" t="str">
        <f t="shared" si="30"/>
        <v>5.721+j16.2804 5.859+j16.292 7.868+j32.882</v>
      </c>
      <c r="G153" t="str">
        <f t="shared" si="31"/>
        <v xml:space="preserve">5.721+j16.2804 </v>
      </c>
      <c r="H153" t="str">
        <f t="shared" si="32"/>
        <v>5.859+j16.292 7.868+j32.882</v>
      </c>
      <c r="I153" t="str">
        <f t="shared" si="33"/>
        <v xml:space="preserve">5.859+j16.292 </v>
      </c>
      <c r="J153" t="str">
        <f t="shared" si="34"/>
        <v>7.868+j32.882</v>
      </c>
      <c r="K153" t="e">
        <f t="shared" si="35"/>
        <v>#VALUE!</v>
      </c>
      <c r="L153" t="e">
        <f t="shared" si="36"/>
        <v>#VALUE!</v>
      </c>
      <c r="M153" t="e">
        <f t="shared" si="37"/>
        <v>#VALUE!</v>
      </c>
      <c r="N153" t="e">
        <f t="shared" si="38"/>
        <v>#VALUE!</v>
      </c>
    </row>
    <row r="154" spans="1:14" x14ac:dyDescent="0.25">
      <c r="A154" t="s">
        <v>341</v>
      </c>
      <c r="B154" t="str">
        <f t="shared" si="26"/>
        <v xml:space="preserve">Rosario </v>
      </c>
      <c r="C154" t="str">
        <f t="shared" si="27"/>
        <v>94610</v>
      </c>
      <c r="D154" t="str">
        <f t="shared" si="28"/>
        <v>63.0 1.177+j6.0132 1.201+j6.015 0.203+j2.619</v>
      </c>
      <c r="E154" t="str">
        <f t="shared" si="29"/>
        <v xml:space="preserve">63.0 </v>
      </c>
      <c r="F154" t="str">
        <f t="shared" si="30"/>
        <v>1.177+j6.0132 1.201+j6.015 0.203+j2.619</v>
      </c>
      <c r="G154" t="str">
        <f t="shared" si="31"/>
        <v xml:space="preserve">1.177+j6.0132 </v>
      </c>
      <c r="H154" t="str">
        <f t="shared" si="32"/>
        <v>1.201+j6.015 0.203+j2.619</v>
      </c>
      <c r="I154" t="str">
        <f t="shared" si="33"/>
        <v xml:space="preserve">1.201+j6.015 </v>
      </c>
      <c r="J154" t="str">
        <f t="shared" si="34"/>
        <v>0.203+j2.619</v>
      </c>
      <c r="K154" t="e">
        <f t="shared" si="35"/>
        <v>#VALUE!</v>
      </c>
      <c r="L154" t="e">
        <f t="shared" si="36"/>
        <v>#VALUE!</v>
      </c>
      <c r="M154" t="e">
        <f t="shared" si="37"/>
        <v>#VALUE!</v>
      </c>
      <c r="N154" t="e">
        <f t="shared" si="38"/>
        <v>#VALUE!</v>
      </c>
    </row>
    <row r="155" spans="1:14" x14ac:dyDescent="0.25">
      <c r="A155" t="s">
        <v>342</v>
      </c>
      <c r="B155" t="str">
        <f t="shared" si="26"/>
        <v xml:space="preserve">Rosario </v>
      </c>
      <c r="C155" t="str">
        <f t="shared" si="27"/>
        <v>95610</v>
      </c>
      <c r="D155" t="str">
        <f t="shared" si="28"/>
        <v>31.5 0.3709+j2.5753 0.377+j2.575 155.228+j44.93</v>
      </c>
      <c r="E155" t="str">
        <f t="shared" si="29"/>
        <v xml:space="preserve">31.5 </v>
      </c>
      <c r="F155" t="str">
        <f t="shared" si="30"/>
        <v>0.3709+j2.5753 0.377+j2.575 155.228+j44.93</v>
      </c>
      <c r="G155" t="str">
        <f t="shared" si="31"/>
        <v xml:space="preserve">0.3709+j2.5753 </v>
      </c>
      <c r="H155" t="str">
        <f t="shared" si="32"/>
        <v>0.377+j2.575 155.228+j44.93</v>
      </c>
      <c r="I155" t="str">
        <f t="shared" si="33"/>
        <v xml:space="preserve">0.377+j2.575 </v>
      </c>
      <c r="J155" t="str">
        <f t="shared" si="34"/>
        <v>155.228+j44.93</v>
      </c>
      <c r="K155" t="e">
        <f t="shared" si="35"/>
        <v>#VALUE!</v>
      </c>
      <c r="L155" t="e">
        <f t="shared" si="36"/>
        <v>#VALUE!</v>
      </c>
      <c r="M155" t="e">
        <f t="shared" si="37"/>
        <v>#VALUE!</v>
      </c>
      <c r="N155" t="e">
        <f t="shared" si="38"/>
        <v>#VALUE!</v>
      </c>
    </row>
    <row r="156" spans="1:14" x14ac:dyDescent="0.25">
      <c r="A156" t="s">
        <v>343</v>
      </c>
      <c r="B156" t="str">
        <f t="shared" si="26"/>
        <v xml:space="preserve">Rosendo Mendoza </v>
      </c>
      <c r="C156" t="str">
        <f t="shared" si="27"/>
        <v>92611</v>
      </c>
      <c r="D156" t="str">
        <f t="shared" si="28"/>
        <v>150.0 7.6293+j18.5826 7.76+j18.585 5.292+j23.916</v>
      </c>
      <c r="E156" t="str">
        <f t="shared" si="29"/>
        <v xml:space="preserve">150.0 </v>
      </c>
      <c r="F156" t="str">
        <f t="shared" si="30"/>
        <v>7.6293+j18.5826 7.76+j18.585 5.292+j23.916</v>
      </c>
      <c r="G156" t="str">
        <f t="shared" si="31"/>
        <v xml:space="preserve">7.6293+j18.5826 </v>
      </c>
      <c r="H156" t="str">
        <f t="shared" si="32"/>
        <v>7.76+j18.585 5.292+j23.916</v>
      </c>
      <c r="I156" t="str">
        <f t="shared" si="33"/>
        <v xml:space="preserve">7.76+j18.585 </v>
      </c>
      <c r="J156" t="str">
        <f t="shared" si="34"/>
        <v>5.292+j23.916</v>
      </c>
      <c r="K156" t="e">
        <f t="shared" si="35"/>
        <v>#VALUE!</v>
      </c>
      <c r="L156" t="e">
        <f t="shared" si="36"/>
        <v>#VALUE!</v>
      </c>
      <c r="M156" t="e">
        <f t="shared" si="37"/>
        <v>#VALUE!</v>
      </c>
      <c r="N156" t="e">
        <f t="shared" si="38"/>
        <v>#VALUE!</v>
      </c>
    </row>
    <row r="157" spans="1:14" x14ac:dyDescent="0.25">
      <c r="A157" t="s">
        <v>344</v>
      </c>
      <c r="B157" t="str">
        <f t="shared" si="26"/>
        <v xml:space="preserve">SCA Terciario T1 </v>
      </c>
      <c r="C157" t="str">
        <f t="shared" si="27"/>
        <v>95700</v>
      </c>
      <c r="D157" t="str">
        <f t="shared" si="28"/>
        <v>31.5 0.0782+j0.606 0.083+j0.606 0.0+j9922500.0</v>
      </c>
      <c r="E157" t="str">
        <f t="shared" si="29"/>
        <v xml:space="preserve">31.5 </v>
      </c>
      <c r="F157" t="str">
        <f t="shared" si="30"/>
        <v>0.0782+j0.606 0.083+j0.606 0.0+j9922500.0</v>
      </c>
      <c r="G157" t="str">
        <f t="shared" si="31"/>
        <v xml:space="preserve">0.0782+j0.606 </v>
      </c>
      <c r="H157" t="str">
        <f t="shared" si="32"/>
        <v>0.083+j0.606 0.0+j9922500.0</v>
      </c>
      <c r="I157" t="str">
        <f t="shared" si="33"/>
        <v xml:space="preserve">0.083+j0.606 </v>
      </c>
      <c r="J157" t="str">
        <f t="shared" si="34"/>
        <v>0.0+j9922500.0</v>
      </c>
      <c r="K157" t="e">
        <f t="shared" si="35"/>
        <v>#VALUE!</v>
      </c>
      <c r="L157" t="e">
        <f t="shared" si="36"/>
        <v>#VALUE!</v>
      </c>
      <c r="M157" t="e">
        <f t="shared" si="37"/>
        <v>#VALUE!</v>
      </c>
      <c r="N157" t="e">
        <f t="shared" si="38"/>
        <v>#VALUE!</v>
      </c>
    </row>
    <row r="158" spans="1:14" x14ac:dyDescent="0.25">
      <c r="A158" t="s">
        <v>345</v>
      </c>
      <c r="B158" t="str">
        <f t="shared" si="26"/>
        <v xml:space="preserve">SGU Terciario T1 y T2 </v>
      </c>
      <c r="C158" t="str">
        <f t="shared" si="27"/>
        <v>95000</v>
      </c>
      <c r="D158" t="str">
        <f t="shared" si="28"/>
        <v>31.5 0.103+j1.5655 0.105+j1.567 0.0+j9922500.0</v>
      </c>
      <c r="E158" t="str">
        <f t="shared" si="29"/>
        <v xml:space="preserve">31.5 </v>
      </c>
      <c r="F158" t="str">
        <f t="shared" si="30"/>
        <v>0.103+j1.5655 0.105+j1.567 0.0+j9922500.0</v>
      </c>
      <c r="G158" t="str">
        <f t="shared" si="31"/>
        <v xml:space="preserve">0.103+j1.5655 </v>
      </c>
      <c r="H158" t="str">
        <f t="shared" si="32"/>
        <v>0.105+j1.567 0.0+j9922500.0</v>
      </c>
      <c r="I158" t="str">
        <f t="shared" si="33"/>
        <v xml:space="preserve">0.105+j1.567 </v>
      </c>
      <c r="J158" t="str">
        <f t="shared" si="34"/>
        <v>0.0+j9922500.0</v>
      </c>
      <c r="K158" t="e">
        <f t="shared" si="35"/>
        <v>#VALUE!</v>
      </c>
      <c r="L158" t="e">
        <f t="shared" si="36"/>
        <v>#VALUE!</v>
      </c>
      <c r="M158" t="e">
        <f t="shared" si="37"/>
        <v>#VALUE!</v>
      </c>
      <c r="N158" t="e">
        <f t="shared" si="38"/>
        <v>#VALUE!</v>
      </c>
    </row>
    <row r="159" spans="1:14" x14ac:dyDescent="0.25">
      <c r="A159" t="s">
        <v>346</v>
      </c>
      <c r="B159" t="str">
        <f t="shared" si="26"/>
        <v xml:space="preserve">SJA Terciario T1 </v>
      </c>
      <c r="C159" t="str">
        <f t="shared" si="27"/>
        <v>95080</v>
      </c>
      <c r="D159" t="str">
        <f t="shared" si="28"/>
        <v>31.5 0.1723+j2.1212 0.177+j2.122 0.0+j9922500.0</v>
      </c>
      <c r="E159" t="str">
        <f t="shared" si="29"/>
        <v xml:space="preserve">31.5 </v>
      </c>
      <c r="F159" t="str">
        <f t="shared" si="30"/>
        <v>0.1723+j2.1212 0.177+j2.122 0.0+j9922500.0</v>
      </c>
      <c r="G159" t="str">
        <f t="shared" si="31"/>
        <v xml:space="preserve">0.1723+j2.1212 </v>
      </c>
      <c r="H159" t="str">
        <f t="shared" si="32"/>
        <v>0.177+j2.122 0.0+j9922500.0</v>
      </c>
      <c r="I159" t="str">
        <f t="shared" si="33"/>
        <v xml:space="preserve">0.177+j2.122 </v>
      </c>
      <c r="J159" t="str">
        <f t="shared" si="34"/>
        <v>0.0+j9922500.0</v>
      </c>
      <c r="K159" t="e">
        <f t="shared" si="35"/>
        <v>#VALUE!</v>
      </c>
      <c r="L159" t="e">
        <f t="shared" si="36"/>
        <v>#VALUE!</v>
      </c>
      <c r="M159" t="e">
        <f t="shared" si="37"/>
        <v>#VALUE!</v>
      </c>
      <c r="N159" t="e">
        <f t="shared" si="38"/>
        <v>#VALUE!</v>
      </c>
    </row>
    <row r="160" spans="1:14" x14ac:dyDescent="0.25">
      <c r="A160" t="s">
        <v>347</v>
      </c>
      <c r="B160" t="str">
        <f t="shared" si="26"/>
        <v xml:space="preserve">STEL </v>
      </c>
      <c r="C160" t="str">
        <f t="shared" si="27"/>
        <v>92470</v>
      </c>
      <c r="D160" t="str">
        <f t="shared" si="28"/>
        <v>150.0 13.7138+j37.9966 13.808+j38.026 19.99+j75.859</v>
      </c>
      <c r="E160" t="str">
        <f t="shared" si="29"/>
        <v xml:space="preserve">150.0 </v>
      </c>
      <c r="F160" t="str">
        <f t="shared" si="30"/>
        <v>13.7138+j37.9966 13.808+j38.026 19.99+j75.859</v>
      </c>
      <c r="G160" t="str">
        <f t="shared" si="31"/>
        <v xml:space="preserve">13.7138+j37.9966 </v>
      </c>
      <c r="H160" t="str">
        <f t="shared" si="32"/>
        <v>13.808+j38.026 19.99+j75.859</v>
      </c>
      <c r="I160" t="str">
        <f t="shared" si="33"/>
        <v xml:space="preserve">13.808+j38.026 </v>
      </c>
      <c r="J160" t="str">
        <f t="shared" si="34"/>
        <v>19.99+j75.859</v>
      </c>
      <c r="K160" t="e">
        <f t="shared" si="35"/>
        <v>#VALUE!</v>
      </c>
      <c r="L160" t="e">
        <f t="shared" si="36"/>
        <v>#VALUE!</v>
      </c>
      <c r="M160" t="e">
        <f t="shared" si="37"/>
        <v>#VALUE!</v>
      </c>
      <c r="N160" t="e">
        <f t="shared" si="38"/>
        <v>#VALUE!</v>
      </c>
    </row>
    <row r="161" spans="1:14" x14ac:dyDescent="0.25">
      <c r="A161" t="s">
        <v>348</v>
      </c>
      <c r="B161" t="str">
        <f t="shared" si="26"/>
        <v xml:space="preserve">Salto </v>
      </c>
      <c r="C161" t="str">
        <f t="shared" si="27"/>
        <v>95040</v>
      </c>
      <c r="D161" t="str">
        <f t="shared" si="28"/>
        <v>31.5 0.1244+j1.6248 0.127+j1.626 150.12+j1.509</v>
      </c>
      <c r="E161" t="str">
        <f t="shared" si="29"/>
        <v xml:space="preserve">31.5 </v>
      </c>
      <c r="F161" t="str">
        <f t="shared" si="30"/>
        <v>0.1244+j1.6248 0.127+j1.626 150.12+j1.509</v>
      </c>
      <c r="G161" t="str">
        <f t="shared" si="31"/>
        <v xml:space="preserve">0.1244+j1.6248 </v>
      </c>
      <c r="H161" t="str">
        <f t="shared" si="32"/>
        <v>0.127+j1.626 150.12+j1.509</v>
      </c>
      <c r="I161" t="str">
        <f t="shared" si="33"/>
        <v xml:space="preserve">0.127+j1.626 </v>
      </c>
      <c r="J161" t="str">
        <f t="shared" si="34"/>
        <v>150.12+j1.509</v>
      </c>
      <c r="K161" t="e">
        <f t="shared" si="35"/>
        <v>#VALUE!</v>
      </c>
      <c r="L161" t="e">
        <f t="shared" si="36"/>
        <v>#VALUE!</v>
      </c>
      <c r="M161" t="e">
        <f t="shared" si="37"/>
        <v>#VALUE!</v>
      </c>
      <c r="N161" t="e">
        <f t="shared" si="38"/>
        <v>#VALUE!</v>
      </c>
    </row>
    <row r="162" spans="1:14" x14ac:dyDescent="0.25">
      <c r="A162" t="s">
        <v>349</v>
      </c>
      <c r="B162" t="str">
        <f t="shared" si="26"/>
        <v xml:space="preserve">Salto </v>
      </c>
      <c r="C162" t="str">
        <f t="shared" si="27"/>
        <v>92040</v>
      </c>
      <c r="D162" t="str">
        <f t="shared" si="28"/>
        <v>150.0 1.9779+j11.8867 2.035+j11.917 2.64+j12.876</v>
      </c>
      <c r="E162" t="str">
        <f t="shared" si="29"/>
        <v xml:space="preserve">150.0 </v>
      </c>
      <c r="F162" t="str">
        <f t="shared" si="30"/>
        <v>1.9779+j11.8867 2.035+j11.917 2.64+j12.876</v>
      </c>
      <c r="G162" t="str">
        <f t="shared" si="31"/>
        <v xml:space="preserve">1.9779+j11.8867 </v>
      </c>
      <c r="H162" t="str">
        <f t="shared" si="32"/>
        <v>2.035+j11.917 2.64+j12.876</v>
      </c>
      <c r="I162" t="str">
        <f t="shared" si="33"/>
        <v xml:space="preserve">2.035+j11.917 </v>
      </c>
      <c r="J162" t="str">
        <f t="shared" si="34"/>
        <v>2.64+j12.876</v>
      </c>
      <c r="K162" t="e">
        <f t="shared" si="35"/>
        <v>#VALUE!</v>
      </c>
      <c r="L162" t="e">
        <f t="shared" si="36"/>
        <v>#VALUE!</v>
      </c>
      <c r="M162" t="e">
        <f t="shared" si="37"/>
        <v>#VALUE!</v>
      </c>
      <c r="N162" t="e">
        <f t="shared" si="38"/>
        <v>#VALUE!</v>
      </c>
    </row>
    <row r="163" spans="1:14" x14ac:dyDescent="0.25">
      <c r="A163" t="s">
        <v>350</v>
      </c>
      <c r="B163" t="str">
        <f t="shared" si="26"/>
        <v xml:space="preserve">Salto Grande </v>
      </c>
      <c r="C163" t="str">
        <f t="shared" si="27"/>
        <v>90000</v>
      </c>
      <c r="D163" t="str">
        <f t="shared" si="28"/>
        <v>500.0 1.8981+j21.4342 2.318+j21.757 0.507+j9.389</v>
      </c>
      <c r="E163" t="str">
        <f t="shared" si="29"/>
        <v xml:space="preserve">500.0 </v>
      </c>
      <c r="F163" t="str">
        <f t="shared" si="30"/>
        <v>1.8981+j21.4342 2.318+j21.757 0.507+j9.389</v>
      </c>
      <c r="G163" t="str">
        <f t="shared" si="31"/>
        <v xml:space="preserve">1.8981+j21.4342 </v>
      </c>
      <c r="H163" t="str">
        <f t="shared" si="32"/>
        <v>2.318+j21.757 0.507+j9.389</v>
      </c>
      <c r="I163" t="str">
        <f t="shared" si="33"/>
        <v xml:space="preserve">2.318+j21.757 </v>
      </c>
      <c r="J163" t="str">
        <f t="shared" si="34"/>
        <v>0.507+j9.389</v>
      </c>
      <c r="K163" t="e">
        <f t="shared" si="35"/>
        <v>#VALUE!</v>
      </c>
      <c r="L163" t="e">
        <f t="shared" si="36"/>
        <v>#VALUE!</v>
      </c>
      <c r="M163" t="e">
        <f t="shared" si="37"/>
        <v>#VALUE!</v>
      </c>
      <c r="N163" t="e">
        <f t="shared" si="38"/>
        <v>#VALUE!</v>
      </c>
    </row>
    <row r="164" spans="1:14" x14ac:dyDescent="0.25">
      <c r="A164" t="s">
        <v>351</v>
      </c>
      <c r="B164" t="str">
        <f t="shared" si="26"/>
        <v xml:space="preserve">Salto Grande </v>
      </c>
      <c r="C164" t="str">
        <f t="shared" si="27"/>
        <v>92000</v>
      </c>
      <c r="D164" t="str">
        <f t="shared" si="28"/>
        <v>150.0 1.2863+j9.5317 1.338+j9.559 0.388+j3.837</v>
      </c>
      <c r="E164" t="str">
        <f t="shared" si="29"/>
        <v xml:space="preserve">150.0 </v>
      </c>
      <c r="F164" t="str">
        <f t="shared" si="30"/>
        <v>1.2863+j9.5317 1.338+j9.559 0.388+j3.837</v>
      </c>
      <c r="G164" t="str">
        <f t="shared" si="31"/>
        <v xml:space="preserve">1.2863+j9.5317 </v>
      </c>
      <c r="H164" t="str">
        <f t="shared" si="32"/>
        <v>1.338+j9.559 0.388+j3.837</v>
      </c>
      <c r="I164" t="str">
        <f t="shared" si="33"/>
        <v xml:space="preserve">1.338+j9.559 </v>
      </c>
      <c r="J164" t="str">
        <f t="shared" si="34"/>
        <v>0.388+j3.837</v>
      </c>
      <c r="K164" t="e">
        <f t="shared" si="35"/>
        <v>#VALUE!</v>
      </c>
      <c r="L164" t="e">
        <f t="shared" si="36"/>
        <v>#VALUE!</v>
      </c>
      <c r="M164" t="e">
        <f t="shared" si="37"/>
        <v>#VALUE!</v>
      </c>
      <c r="N164" t="e">
        <f t="shared" si="38"/>
        <v>#VALUE!</v>
      </c>
    </row>
    <row r="165" spans="1:14" x14ac:dyDescent="0.25">
      <c r="A165" t="s">
        <v>352</v>
      </c>
      <c r="B165" t="str">
        <f t="shared" si="26"/>
        <v xml:space="preserve">San Carlos </v>
      </c>
      <c r="C165" t="str">
        <f t="shared" si="27"/>
        <v>90700</v>
      </c>
      <c r="D165" t="str">
        <f t="shared" si="28"/>
        <v>500.0 10.549+j50.8276 11.827+j51.028 7.712+j49.475</v>
      </c>
      <c r="E165" t="str">
        <f t="shared" si="29"/>
        <v xml:space="preserve">500.0 </v>
      </c>
      <c r="F165" t="str">
        <f t="shared" si="30"/>
        <v>10.549+j50.8276 11.827+j51.028 7.712+j49.475</v>
      </c>
      <c r="G165" t="str">
        <f t="shared" si="31"/>
        <v xml:space="preserve">10.549+j50.8276 </v>
      </c>
      <c r="H165" t="str">
        <f t="shared" si="32"/>
        <v>11.827+j51.028 7.712+j49.475</v>
      </c>
      <c r="I165" t="str">
        <f t="shared" si="33"/>
        <v xml:space="preserve">11.827+j51.028 </v>
      </c>
      <c r="J165" t="str">
        <f t="shared" si="34"/>
        <v>7.712+j49.475</v>
      </c>
      <c r="K165" t="e">
        <f t="shared" si="35"/>
        <v>#VALUE!</v>
      </c>
      <c r="L165" t="e">
        <f t="shared" si="36"/>
        <v>#VALUE!</v>
      </c>
      <c r="M165" t="e">
        <f t="shared" si="37"/>
        <v>#VALUE!</v>
      </c>
      <c r="N165" t="e">
        <f t="shared" si="38"/>
        <v>#VALUE!</v>
      </c>
    </row>
    <row r="166" spans="1:14" x14ac:dyDescent="0.25">
      <c r="A166" t="s">
        <v>353</v>
      </c>
      <c r="B166" t="str">
        <f t="shared" si="26"/>
        <v xml:space="preserve">San Carlos </v>
      </c>
      <c r="C166" t="str">
        <f t="shared" si="27"/>
        <v>92700</v>
      </c>
      <c r="D166" t="str">
        <f t="shared" si="28"/>
        <v>150.0 1.8108+j7.6339 1.926+j7.645 0.221+j3.006</v>
      </c>
      <c r="E166" t="str">
        <f t="shared" si="29"/>
        <v xml:space="preserve">150.0 </v>
      </c>
      <c r="F166" t="str">
        <f t="shared" si="30"/>
        <v>1.8108+j7.6339 1.926+j7.645 0.221+j3.006</v>
      </c>
      <c r="G166" t="str">
        <f t="shared" si="31"/>
        <v xml:space="preserve">1.8108+j7.6339 </v>
      </c>
      <c r="H166" t="str">
        <f t="shared" si="32"/>
        <v>1.926+j7.645 0.221+j3.006</v>
      </c>
      <c r="I166" t="str">
        <f t="shared" si="33"/>
        <v xml:space="preserve">1.926+j7.645 </v>
      </c>
      <c r="J166" t="str">
        <f t="shared" si="34"/>
        <v>0.221+j3.006</v>
      </c>
      <c r="K166" t="e">
        <f t="shared" si="35"/>
        <v>#VALUE!</v>
      </c>
      <c r="L166" t="e">
        <f t="shared" si="36"/>
        <v>#VALUE!</v>
      </c>
      <c r="M166" t="e">
        <f t="shared" si="37"/>
        <v>#VALUE!</v>
      </c>
      <c r="N166" t="e">
        <f t="shared" si="38"/>
        <v>#VALUE!</v>
      </c>
    </row>
    <row r="167" spans="1:14" x14ac:dyDescent="0.25">
      <c r="A167" t="s">
        <v>354</v>
      </c>
      <c r="B167" t="str">
        <f t="shared" si="26"/>
        <v xml:space="preserve">San Carlos </v>
      </c>
      <c r="C167" t="str">
        <f t="shared" si="27"/>
        <v>95702</v>
      </c>
      <c r="D167" t="str">
        <f t="shared" si="28"/>
        <v>31.5 0.2386+j3.3377 0.244+j3.338 150.031+j0.68</v>
      </c>
      <c r="E167" t="str">
        <f t="shared" si="29"/>
        <v xml:space="preserve">31.5 </v>
      </c>
      <c r="F167" t="str">
        <f t="shared" si="30"/>
        <v>0.2386+j3.3377 0.244+j3.338 150.031+j0.68</v>
      </c>
      <c r="G167" t="str">
        <f t="shared" si="31"/>
        <v xml:space="preserve">0.2386+j3.3377 </v>
      </c>
      <c r="H167" t="str">
        <f t="shared" si="32"/>
        <v>0.244+j3.338 150.031+j0.68</v>
      </c>
      <c r="I167" t="str">
        <f t="shared" si="33"/>
        <v xml:space="preserve">0.244+j3.338 </v>
      </c>
      <c r="J167" t="str">
        <f t="shared" si="34"/>
        <v>150.031+j0.68</v>
      </c>
      <c r="K167" t="e">
        <f t="shared" si="35"/>
        <v>#VALUE!</v>
      </c>
      <c r="L167" t="e">
        <f t="shared" si="36"/>
        <v>#VALUE!</v>
      </c>
      <c r="M167" t="e">
        <f t="shared" si="37"/>
        <v>#VALUE!</v>
      </c>
      <c r="N167" t="e">
        <f t="shared" si="38"/>
        <v>#VALUE!</v>
      </c>
    </row>
    <row r="168" spans="1:14" x14ac:dyDescent="0.25">
      <c r="A168" t="s">
        <v>355</v>
      </c>
      <c r="B168" t="str">
        <f t="shared" si="26"/>
        <v xml:space="preserve">San Javier </v>
      </c>
      <c r="C168" t="str">
        <f t="shared" si="27"/>
        <v>90080</v>
      </c>
      <c r="D168" t="str">
        <f t="shared" si="28"/>
        <v>500.0 3.1816+j25.551 4.127+j25.898 7.208+j33.608</v>
      </c>
      <c r="E168" t="str">
        <f t="shared" si="29"/>
        <v xml:space="preserve">500.0 </v>
      </c>
      <c r="F168" t="str">
        <f t="shared" si="30"/>
        <v>3.1816+j25.551 4.127+j25.898 7.208+j33.608</v>
      </c>
      <c r="G168" t="str">
        <f t="shared" si="31"/>
        <v xml:space="preserve">3.1816+j25.551 </v>
      </c>
      <c r="H168" t="str">
        <f t="shared" si="32"/>
        <v>4.127+j25.898 7.208+j33.608</v>
      </c>
      <c r="I168" t="str">
        <f t="shared" si="33"/>
        <v xml:space="preserve">4.127+j25.898 </v>
      </c>
      <c r="J168" t="str">
        <f t="shared" si="34"/>
        <v>7.208+j33.608</v>
      </c>
      <c r="K168" t="e">
        <f t="shared" si="35"/>
        <v>#VALUE!</v>
      </c>
      <c r="L168" t="e">
        <f t="shared" si="36"/>
        <v>#VALUE!</v>
      </c>
      <c r="M168" t="e">
        <f t="shared" si="37"/>
        <v>#VALUE!</v>
      </c>
      <c r="N168" t="e">
        <f t="shared" si="38"/>
        <v>#VALUE!</v>
      </c>
    </row>
    <row r="169" spans="1:14" x14ac:dyDescent="0.25">
      <c r="A169" t="s">
        <v>356</v>
      </c>
      <c r="B169" t="str">
        <f t="shared" si="26"/>
        <v xml:space="preserve">San Javier </v>
      </c>
      <c r="C169" t="str">
        <f t="shared" si="27"/>
        <v>92080</v>
      </c>
      <c r="D169" t="str">
        <f t="shared" si="28"/>
        <v>150.0 2.5721+j20.1363 2.67+j20.162 0.59+j10.863</v>
      </c>
      <c r="E169" t="str">
        <f t="shared" si="29"/>
        <v xml:space="preserve">150.0 </v>
      </c>
      <c r="F169" t="str">
        <f t="shared" si="30"/>
        <v>2.5721+j20.1363 2.67+j20.162 0.59+j10.863</v>
      </c>
      <c r="G169" t="str">
        <f t="shared" si="31"/>
        <v xml:space="preserve">2.5721+j20.1363 </v>
      </c>
      <c r="H169" t="str">
        <f t="shared" si="32"/>
        <v>2.67+j20.162 0.59+j10.863</v>
      </c>
      <c r="I169" t="str">
        <f t="shared" si="33"/>
        <v xml:space="preserve">2.67+j20.162 </v>
      </c>
      <c r="J169" t="str">
        <f t="shared" si="34"/>
        <v>0.59+j10.863</v>
      </c>
      <c r="K169" t="e">
        <f t="shared" si="35"/>
        <v>#VALUE!</v>
      </c>
      <c r="L169" t="e">
        <f t="shared" si="36"/>
        <v>#VALUE!</v>
      </c>
      <c r="M169" t="e">
        <f t="shared" si="37"/>
        <v>#VALUE!</v>
      </c>
      <c r="N169" t="e">
        <f t="shared" si="38"/>
        <v>#VALUE!</v>
      </c>
    </row>
    <row r="170" spans="1:14" x14ac:dyDescent="0.25">
      <c r="A170" t="s">
        <v>357</v>
      </c>
      <c r="B170" t="str">
        <f t="shared" si="26"/>
        <v xml:space="preserve">Santiago Vazquez </v>
      </c>
      <c r="C170" t="str">
        <f t="shared" si="27"/>
        <v>92630</v>
      </c>
      <c r="D170" t="str">
        <f t="shared" si="28"/>
        <v>150.0 2.324+j5.3907 2.47+j5.417 2.95+j8.45</v>
      </c>
      <c r="E170" t="str">
        <f t="shared" si="29"/>
        <v xml:space="preserve">150.0 </v>
      </c>
      <c r="F170" t="str">
        <f t="shared" si="30"/>
        <v>2.324+j5.3907 2.47+j5.417 2.95+j8.45</v>
      </c>
      <c r="G170" t="str">
        <f t="shared" si="31"/>
        <v xml:space="preserve">2.324+j5.3907 </v>
      </c>
      <c r="H170" t="str">
        <f t="shared" si="32"/>
        <v>2.47+j5.417 2.95+j8.45</v>
      </c>
      <c r="I170" t="str">
        <f t="shared" si="33"/>
        <v xml:space="preserve">2.47+j5.417 </v>
      </c>
      <c r="J170" t="str">
        <f t="shared" si="34"/>
        <v>2.95+j8.45</v>
      </c>
      <c r="K170" t="e">
        <f t="shared" si="35"/>
        <v>#VALUE!</v>
      </c>
      <c r="L170" t="e">
        <f t="shared" si="36"/>
        <v>#VALUE!</v>
      </c>
      <c r="M170" t="e">
        <f t="shared" si="37"/>
        <v>#VALUE!</v>
      </c>
      <c r="N170" t="e">
        <f t="shared" si="38"/>
        <v>#VALUE!</v>
      </c>
    </row>
    <row r="171" spans="1:14" x14ac:dyDescent="0.25">
      <c r="A171" t="s">
        <v>358</v>
      </c>
      <c r="B171" t="str">
        <f t="shared" si="26"/>
        <v xml:space="preserve">Santiago Vazquez </v>
      </c>
      <c r="C171" t="str">
        <f t="shared" si="27"/>
        <v>95630</v>
      </c>
      <c r="D171" t="str">
        <f t="shared" si="28"/>
        <v>31.5 0.1475+j1.426 0.154+j1.427 150.017+j0.301</v>
      </c>
      <c r="E171" t="str">
        <f t="shared" si="29"/>
        <v xml:space="preserve">31.5 </v>
      </c>
      <c r="F171" t="str">
        <f t="shared" si="30"/>
        <v>0.1475+j1.426 0.154+j1.427 150.017+j0.301</v>
      </c>
      <c r="G171" t="str">
        <f t="shared" si="31"/>
        <v xml:space="preserve">0.1475+j1.426 </v>
      </c>
      <c r="H171" t="str">
        <f t="shared" si="32"/>
        <v>0.154+j1.427 150.017+j0.301</v>
      </c>
      <c r="I171" t="str">
        <f t="shared" si="33"/>
        <v xml:space="preserve">0.154+j1.427 </v>
      </c>
      <c r="J171" t="str">
        <f t="shared" si="34"/>
        <v>150.017+j0.301</v>
      </c>
      <c r="K171" t="e">
        <f t="shared" si="35"/>
        <v>#VALUE!</v>
      </c>
      <c r="L171" t="e">
        <f t="shared" si="36"/>
        <v>#VALUE!</v>
      </c>
      <c r="M171" t="e">
        <f t="shared" si="37"/>
        <v>#VALUE!</v>
      </c>
      <c r="N171" t="e">
        <f t="shared" si="38"/>
        <v>#VALUE!</v>
      </c>
    </row>
    <row r="172" spans="1:14" x14ac:dyDescent="0.25">
      <c r="A172" t="s">
        <v>359</v>
      </c>
      <c r="B172" t="str">
        <f t="shared" si="26"/>
        <v xml:space="preserve">Solymar </v>
      </c>
      <c r="C172" t="str">
        <f t="shared" si="27"/>
        <v>92380</v>
      </c>
      <c r="D172" t="str">
        <f t="shared" si="28"/>
        <v>150.0 1.7204+j6.5452 1.864+j6.572 3.617+j10.561</v>
      </c>
      <c r="E172" t="str">
        <f t="shared" si="29"/>
        <v xml:space="preserve">150.0 </v>
      </c>
      <c r="F172" t="str">
        <f t="shared" si="30"/>
        <v>1.7204+j6.5452 1.864+j6.572 3.617+j10.561</v>
      </c>
      <c r="G172" t="str">
        <f t="shared" si="31"/>
        <v xml:space="preserve">1.7204+j6.5452 </v>
      </c>
      <c r="H172" t="str">
        <f t="shared" si="32"/>
        <v>1.864+j6.572 3.617+j10.561</v>
      </c>
      <c r="I172" t="str">
        <f t="shared" si="33"/>
        <v xml:space="preserve">1.864+j6.572 </v>
      </c>
      <c r="J172" t="str">
        <f t="shared" si="34"/>
        <v>3.617+j10.561</v>
      </c>
      <c r="K172" t="e">
        <f t="shared" si="35"/>
        <v>#VALUE!</v>
      </c>
      <c r="L172" t="e">
        <f t="shared" si="36"/>
        <v>#VALUE!</v>
      </c>
      <c r="M172" t="e">
        <f t="shared" si="37"/>
        <v>#VALUE!</v>
      </c>
      <c r="N172" t="e">
        <f t="shared" si="38"/>
        <v>#VALUE!</v>
      </c>
    </row>
    <row r="173" spans="1:14" x14ac:dyDescent="0.25">
      <c r="A173" t="s">
        <v>360</v>
      </c>
      <c r="B173" t="str">
        <f t="shared" si="26"/>
        <v xml:space="preserve">Solymar </v>
      </c>
      <c r="C173" t="str">
        <f t="shared" si="27"/>
        <v>94380</v>
      </c>
      <c r="D173" t="str">
        <f t="shared" si="28"/>
        <v>63.0 0.7042+j4.2254 0.729+j4.227 0.175+j2.077</v>
      </c>
      <c r="E173" t="str">
        <f t="shared" si="29"/>
        <v xml:space="preserve">63.0 </v>
      </c>
      <c r="F173" t="str">
        <f t="shared" si="30"/>
        <v>0.7042+j4.2254 0.729+j4.227 0.175+j2.077</v>
      </c>
      <c r="G173" t="str">
        <f t="shared" si="31"/>
        <v xml:space="preserve">0.7042+j4.2254 </v>
      </c>
      <c r="H173" t="str">
        <f t="shared" si="32"/>
        <v>0.729+j4.227 0.175+j2.077</v>
      </c>
      <c r="I173" t="str">
        <f t="shared" si="33"/>
        <v xml:space="preserve">0.729+j4.227 </v>
      </c>
      <c r="J173" t="str">
        <f t="shared" si="34"/>
        <v>0.175+j2.077</v>
      </c>
      <c r="K173" t="e">
        <f t="shared" si="35"/>
        <v>#VALUE!</v>
      </c>
      <c r="L173" t="e">
        <f t="shared" si="36"/>
        <v>#VALUE!</v>
      </c>
      <c r="M173" t="e">
        <f t="shared" si="37"/>
        <v>#VALUE!</v>
      </c>
      <c r="N173" t="e">
        <f t="shared" si="38"/>
        <v>#VALUE!</v>
      </c>
    </row>
    <row r="174" spans="1:14" x14ac:dyDescent="0.25">
      <c r="A174" t="s">
        <v>361</v>
      </c>
      <c r="B174" t="str">
        <f t="shared" si="26"/>
        <v xml:space="preserve">Solymar </v>
      </c>
      <c r="C174" t="str">
        <f t="shared" si="27"/>
        <v>95380</v>
      </c>
      <c r="D174" t="str">
        <f t="shared" si="28"/>
        <v>31.5 0.1836+j2.2549 0.19+j2.255 155.228+j44.93</v>
      </c>
      <c r="E174" t="str">
        <f t="shared" si="29"/>
        <v xml:space="preserve">31.5 </v>
      </c>
      <c r="F174" t="str">
        <f t="shared" si="30"/>
        <v>0.1836+j2.2549 0.19+j2.255 155.228+j44.93</v>
      </c>
      <c r="G174" t="str">
        <f t="shared" si="31"/>
        <v xml:space="preserve">0.1836+j2.2549 </v>
      </c>
      <c r="H174" t="str">
        <f t="shared" si="32"/>
        <v>0.19+j2.255 155.228+j44.93</v>
      </c>
      <c r="I174" t="str">
        <f t="shared" si="33"/>
        <v xml:space="preserve">0.19+j2.255 </v>
      </c>
      <c r="J174" t="str">
        <f t="shared" si="34"/>
        <v>155.228+j44.93</v>
      </c>
      <c r="K174" t="e">
        <f t="shared" si="35"/>
        <v>#VALUE!</v>
      </c>
      <c r="L174" t="e">
        <f t="shared" si="36"/>
        <v>#VALUE!</v>
      </c>
      <c r="M174" t="e">
        <f t="shared" si="37"/>
        <v>#VALUE!</v>
      </c>
      <c r="N174" t="e">
        <f t="shared" si="38"/>
        <v>#VALUE!</v>
      </c>
    </row>
    <row r="175" spans="1:14" x14ac:dyDescent="0.25">
      <c r="A175" t="s">
        <v>362</v>
      </c>
      <c r="B175" t="str">
        <f t="shared" si="26"/>
        <v xml:space="preserve">Tacuarembo </v>
      </c>
      <c r="C175" t="str">
        <f t="shared" si="27"/>
        <v>94410</v>
      </c>
      <c r="D175" t="str">
        <f t="shared" si="28"/>
        <v>63.0 0.5328+j7.3603 0.551+j7.367 0.114+j2.898</v>
      </c>
      <c r="E175" t="str">
        <f t="shared" si="29"/>
        <v xml:space="preserve">63.0 </v>
      </c>
      <c r="F175" t="str">
        <f t="shared" si="30"/>
        <v>0.5328+j7.3603 0.551+j7.367 0.114+j2.898</v>
      </c>
      <c r="G175" t="str">
        <f t="shared" si="31"/>
        <v xml:space="preserve">0.5328+j7.3603 </v>
      </c>
      <c r="H175" t="str">
        <f t="shared" si="32"/>
        <v>0.551+j7.367 0.114+j2.898</v>
      </c>
      <c r="I175" t="str">
        <f t="shared" si="33"/>
        <v xml:space="preserve">0.551+j7.367 </v>
      </c>
      <c r="J175" t="str">
        <f t="shared" si="34"/>
        <v>0.114+j2.898</v>
      </c>
      <c r="K175" t="e">
        <f t="shared" si="35"/>
        <v>#VALUE!</v>
      </c>
      <c r="L175" t="e">
        <f t="shared" si="36"/>
        <v>#VALUE!</v>
      </c>
      <c r="M175" t="e">
        <f t="shared" si="37"/>
        <v>#VALUE!</v>
      </c>
      <c r="N175" t="e">
        <f t="shared" si="38"/>
        <v>#VALUE!</v>
      </c>
    </row>
    <row r="176" spans="1:14" x14ac:dyDescent="0.25">
      <c r="A176" t="s">
        <v>363</v>
      </c>
      <c r="B176" t="str">
        <f t="shared" si="26"/>
        <v xml:space="preserve">Tacuarembo </v>
      </c>
      <c r="C176" t="str">
        <f t="shared" si="27"/>
        <v>95410</v>
      </c>
      <c r="D176" t="str">
        <f t="shared" si="28"/>
        <v>31.5 0.2051+j1.6522 0.21+j1.654 150.012+j0.229</v>
      </c>
      <c r="E176" t="str">
        <f t="shared" si="29"/>
        <v xml:space="preserve">31.5 </v>
      </c>
      <c r="F176" t="str">
        <f t="shared" si="30"/>
        <v>0.2051+j1.6522 0.21+j1.654 150.012+j0.229</v>
      </c>
      <c r="G176" t="str">
        <f t="shared" si="31"/>
        <v xml:space="preserve">0.2051+j1.6522 </v>
      </c>
      <c r="H176" t="str">
        <f t="shared" si="32"/>
        <v>0.21+j1.654 150.012+j0.229</v>
      </c>
      <c r="I176" t="str">
        <f t="shared" si="33"/>
        <v xml:space="preserve">0.21+j1.654 </v>
      </c>
      <c r="J176" t="str">
        <f t="shared" si="34"/>
        <v>150.012+j0.229</v>
      </c>
      <c r="K176" t="e">
        <f t="shared" si="35"/>
        <v>#VALUE!</v>
      </c>
      <c r="L176" t="e">
        <f t="shared" si="36"/>
        <v>#VALUE!</v>
      </c>
      <c r="M176" t="e">
        <f t="shared" si="37"/>
        <v>#VALUE!</v>
      </c>
      <c r="N176" t="e">
        <f t="shared" si="38"/>
        <v>#VALUE!</v>
      </c>
    </row>
    <row r="177" spans="1:14" x14ac:dyDescent="0.25">
      <c r="A177" t="s">
        <v>364</v>
      </c>
      <c r="B177" t="str">
        <f t="shared" si="26"/>
        <v xml:space="preserve">Tacuarembo </v>
      </c>
      <c r="C177" t="str">
        <f t="shared" si="27"/>
        <v>92410</v>
      </c>
      <c r="D177" t="str">
        <f t="shared" si="28"/>
        <v>150.0 4.0978+j20.4556 4.199+j20.491 6.268+j28.028</v>
      </c>
      <c r="E177" t="str">
        <f t="shared" si="29"/>
        <v xml:space="preserve">150.0 </v>
      </c>
      <c r="F177" t="str">
        <f t="shared" si="30"/>
        <v>4.0978+j20.4556 4.199+j20.491 6.268+j28.028</v>
      </c>
      <c r="G177" t="str">
        <f t="shared" si="31"/>
        <v xml:space="preserve">4.0978+j20.4556 </v>
      </c>
      <c r="H177" t="str">
        <f t="shared" si="32"/>
        <v>4.199+j20.491 6.268+j28.028</v>
      </c>
      <c r="I177" t="str">
        <f t="shared" si="33"/>
        <v xml:space="preserve">4.199+j20.491 </v>
      </c>
      <c r="J177" t="str">
        <f t="shared" si="34"/>
        <v>6.268+j28.028</v>
      </c>
      <c r="K177" t="e">
        <f t="shared" si="35"/>
        <v>#VALUE!</v>
      </c>
      <c r="L177" t="e">
        <f t="shared" si="36"/>
        <v>#VALUE!</v>
      </c>
      <c r="M177" t="e">
        <f t="shared" si="37"/>
        <v>#VALUE!</v>
      </c>
      <c r="N177" t="e">
        <f t="shared" si="38"/>
        <v>#VALUE!</v>
      </c>
    </row>
    <row r="178" spans="1:14" x14ac:dyDescent="0.25">
      <c r="A178" t="s">
        <v>365</v>
      </c>
      <c r="B178" t="str">
        <f t="shared" si="26"/>
        <v xml:space="preserve">Tacuarembo B </v>
      </c>
      <c r="C178" t="str">
        <f t="shared" si="27"/>
        <v>92411</v>
      </c>
      <c r="D178" t="str">
        <f t="shared" si="28"/>
        <v>150.0 2.7985+j16.3158 2.92+j16.355 3.355+j15.23</v>
      </c>
      <c r="E178" t="str">
        <f t="shared" si="29"/>
        <v xml:space="preserve">150.0 </v>
      </c>
      <c r="F178" t="str">
        <f t="shared" si="30"/>
        <v>2.7985+j16.3158 2.92+j16.355 3.355+j15.23</v>
      </c>
      <c r="G178" t="str">
        <f t="shared" si="31"/>
        <v xml:space="preserve">2.7985+j16.3158 </v>
      </c>
      <c r="H178" t="str">
        <f t="shared" si="32"/>
        <v>2.92+j16.355 3.355+j15.23</v>
      </c>
      <c r="I178" t="str">
        <f t="shared" si="33"/>
        <v xml:space="preserve">2.92+j16.355 </v>
      </c>
      <c r="J178" t="str">
        <f t="shared" si="34"/>
        <v>3.355+j15.23</v>
      </c>
      <c r="K178" t="e">
        <f t="shared" si="35"/>
        <v>#VALUE!</v>
      </c>
      <c r="L178" t="e">
        <f t="shared" si="36"/>
        <v>#VALUE!</v>
      </c>
      <c r="M178" t="e">
        <f t="shared" si="37"/>
        <v>#VALUE!</v>
      </c>
      <c r="N178" t="e">
        <f t="shared" si="38"/>
        <v>#VALUE!</v>
      </c>
    </row>
    <row r="179" spans="1:14" x14ac:dyDescent="0.25">
      <c r="A179" t="s">
        <v>366</v>
      </c>
      <c r="B179" t="str">
        <f t="shared" si="26"/>
        <v xml:space="preserve">Tacuarembo B </v>
      </c>
      <c r="C179" t="str">
        <f t="shared" si="27"/>
        <v>95411</v>
      </c>
      <c r="D179" t="str">
        <f t="shared" si="28"/>
        <v>31.5 0.1421+j3.3826 0.147+j3.384 155.228+j44.93</v>
      </c>
      <c r="E179" t="str">
        <f t="shared" si="29"/>
        <v xml:space="preserve">31.5 </v>
      </c>
      <c r="F179" t="str">
        <f t="shared" si="30"/>
        <v>0.1421+j3.3826 0.147+j3.384 155.228+j44.93</v>
      </c>
      <c r="G179" t="str">
        <f t="shared" si="31"/>
        <v xml:space="preserve">0.1421+j3.3826 </v>
      </c>
      <c r="H179" t="str">
        <f t="shared" si="32"/>
        <v>0.147+j3.384 155.228+j44.93</v>
      </c>
      <c r="I179" t="str">
        <f t="shared" si="33"/>
        <v xml:space="preserve">0.147+j3.384 </v>
      </c>
      <c r="J179" t="str">
        <f t="shared" si="34"/>
        <v>155.228+j44.93</v>
      </c>
      <c r="K179" t="e">
        <f t="shared" si="35"/>
        <v>#VALUE!</v>
      </c>
      <c r="L179" t="e">
        <f t="shared" si="36"/>
        <v>#VALUE!</v>
      </c>
      <c r="M179" t="e">
        <f t="shared" si="37"/>
        <v>#VALUE!</v>
      </c>
      <c r="N179" t="e">
        <f t="shared" si="38"/>
        <v>#VALUE!</v>
      </c>
    </row>
    <row r="180" spans="1:14" x14ac:dyDescent="0.25">
      <c r="A180" t="s">
        <v>367</v>
      </c>
      <c r="B180" t="str">
        <f t="shared" si="26"/>
        <v xml:space="preserve">Tomas Gomensoro </v>
      </c>
      <c r="C180" t="str">
        <f t="shared" si="27"/>
        <v>95070</v>
      </c>
      <c r="D180" t="str">
        <f t="shared" si="28"/>
        <v>31.5 0.5636+j3.951 0.566+j3.952 155.228+j44.93</v>
      </c>
      <c r="E180" t="str">
        <f t="shared" si="29"/>
        <v xml:space="preserve">31.5 </v>
      </c>
      <c r="F180" t="str">
        <f t="shared" si="30"/>
        <v>0.5636+j3.951 0.566+j3.952 155.228+j44.93</v>
      </c>
      <c r="G180" t="str">
        <f t="shared" si="31"/>
        <v xml:space="preserve">0.5636+j3.951 </v>
      </c>
      <c r="H180" t="str">
        <f t="shared" si="32"/>
        <v>0.566+j3.952 155.228+j44.93</v>
      </c>
      <c r="I180" t="str">
        <f t="shared" si="33"/>
        <v xml:space="preserve">0.566+j3.952 </v>
      </c>
      <c r="J180" t="str">
        <f t="shared" si="34"/>
        <v>155.228+j44.93</v>
      </c>
      <c r="K180" t="e">
        <f t="shared" si="35"/>
        <v>#VALUE!</v>
      </c>
      <c r="L180" t="e">
        <f t="shared" si="36"/>
        <v>#VALUE!</v>
      </c>
      <c r="M180" t="e">
        <f t="shared" si="37"/>
        <v>#VALUE!</v>
      </c>
      <c r="N180" t="e">
        <f t="shared" si="38"/>
        <v>#VALUE!</v>
      </c>
    </row>
    <row r="181" spans="1:14" x14ac:dyDescent="0.25">
      <c r="A181" t="s">
        <v>368</v>
      </c>
      <c r="B181" t="str">
        <f t="shared" si="26"/>
        <v xml:space="preserve">Tomas Gomenzoro </v>
      </c>
      <c r="C181" t="str">
        <f t="shared" si="27"/>
        <v>92070</v>
      </c>
      <c r="D181" t="str">
        <f t="shared" si="28"/>
        <v>150.0 12.1244+j39.6074 12.184+j39.631 12.378+j59.885</v>
      </c>
      <c r="E181" t="str">
        <f t="shared" si="29"/>
        <v xml:space="preserve">150.0 </v>
      </c>
      <c r="F181" t="str">
        <f t="shared" si="30"/>
        <v>12.1244+j39.6074 12.184+j39.631 12.378+j59.885</v>
      </c>
      <c r="G181" t="str">
        <f t="shared" si="31"/>
        <v xml:space="preserve">12.1244+j39.6074 </v>
      </c>
      <c r="H181" t="str">
        <f t="shared" si="32"/>
        <v>12.184+j39.631 12.378+j59.885</v>
      </c>
      <c r="I181" t="str">
        <f t="shared" si="33"/>
        <v xml:space="preserve">12.184+j39.631 </v>
      </c>
      <c r="J181" t="str">
        <f t="shared" si="34"/>
        <v>12.378+j59.885</v>
      </c>
      <c r="K181" t="e">
        <f t="shared" si="35"/>
        <v>#VALUE!</v>
      </c>
      <c r="L181" t="e">
        <f t="shared" si="36"/>
        <v>#VALUE!</v>
      </c>
      <c r="M181" t="e">
        <f t="shared" si="37"/>
        <v>#VALUE!</v>
      </c>
      <c r="N181" t="e">
        <f t="shared" si="38"/>
        <v>#VALUE!</v>
      </c>
    </row>
    <row r="182" spans="1:14" x14ac:dyDescent="0.25">
      <c r="A182" t="s">
        <v>369</v>
      </c>
      <c r="B182" t="str">
        <f t="shared" si="26"/>
        <v xml:space="preserve">Treinta y Tres </v>
      </c>
      <c r="C182" t="str">
        <f t="shared" si="27"/>
        <v>92430</v>
      </c>
      <c r="D182" t="str">
        <f t="shared" si="28"/>
        <v>150.0 11.3979+j38.2801 11.608+j38.309 10.288+j48.894</v>
      </c>
      <c r="E182" t="str">
        <f t="shared" si="29"/>
        <v xml:space="preserve">150.0 </v>
      </c>
      <c r="F182" t="str">
        <f t="shared" si="30"/>
        <v>11.3979+j38.2801 11.608+j38.309 10.288+j48.894</v>
      </c>
      <c r="G182" t="str">
        <f t="shared" si="31"/>
        <v xml:space="preserve">11.3979+j38.2801 </v>
      </c>
      <c r="H182" t="str">
        <f t="shared" si="32"/>
        <v>11.608+j38.309 10.288+j48.894</v>
      </c>
      <c r="I182" t="str">
        <f t="shared" si="33"/>
        <v xml:space="preserve">11.608+j38.309 </v>
      </c>
      <c r="J182" t="str">
        <f t="shared" si="34"/>
        <v>10.288+j48.894</v>
      </c>
      <c r="K182" t="e">
        <f t="shared" si="35"/>
        <v>#VALUE!</v>
      </c>
      <c r="L182" t="e">
        <f t="shared" si="36"/>
        <v>#VALUE!</v>
      </c>
      <c r="M182" t="e">
        <f t="shared" si="37"/>
        <v>#VALUE!</v>
      </c>
      <c r="N182" t="e">
        <f t="shared" si="38"/>
        <v>#VALUE!</v>
      </c>
    </row>
    <row r="183" spans="1:14" x14ac:dyDescent="0.25">
      <c r="A183" t="s">
        <v>370</v>
      </c>
      <c r="B183" t="str">
        <f t="shared" si="26"/>
        <v xml:space="preserve">Treinta y Tres </v>
      </c>
      <c r="C183" t="str">
        <f t="shared" si="27"/>
        <v>94430</v>
      </c>
      <c r="D183" t="str">
        <f t="shared" si="28"/>
        <v>63.0 2.1813+j12.1082 2.218+j12.113 0.268+j3.614</v>
      </c>
      <c r="E183" t="str">
        <f t="shared" si="29"/>
        <v xml:space="preserve">63.0 </v>
      </c>
      <c r="F183" t="str">
        <f t="shared" si="30"/>
        <v>2.1813+j12.1082 2.218+j12.113 0.268+j3.614</v>
      </c>
      <c r="G183" t="str">
        <f t="shared" si="31"/>
        <v xml:space="preserve">2.1813+j12.1082 </v>
      </c>
      <c r="H183" t="str">
        <f t="shared" si="32"/>
        <v>2.218+j12.113 0.268+j3.614</v>
      </c>
      <c r="I183" t="str">
        <f t="shared" si="33"/>
        <v xml:space="preserve">2.218+j12.113 </v>
      </c>
      <c r="J183" t="str">
        <f t="shared" si="34"/>
        <v>0.268+j3.614</v>
      </c>
      <c r="K183" t="e">
        <f t="shared" si="35"/>
        <v>#VALUE!</v>
      </c>
      <c r="L183" t="e">
        <f t="shared" si="36"/>
        <v>#VALUE!</v>
      </c>
      <c r="M183" t="e">
        <f t="shared" si="37"/>
        <v>#VALUE!</v>
      </c>
      <c r="N183" t="e">
        <f t="shared" si="38"/>
        <v>#VALUE!</v>
      </c>
    </row>
    <row r="184" spans="1:14" x14ac:dyDescent="0.25">
      <c r="A184" t="s">
        <v>371</v>
      </c>
      <c r="B184" t="str">
        <f t="shared" si="26"/>
        <v xml:space="preserve">Treinta y Tres </v>
      </c>
      <c r="C184" t="str">
        <f t="shared" si="27"/>
        <v>95430</v>
      </c>
      <c r="D184" t="str">
        <f t="shared" si="28"/>
        <v>31.5 0.6741+j4.6417 0.683+j4.642 155.228+j44.93</v>
      </c>
      <c r="E184" t="str">
        <f t="shared" si="29"/>
        <v xml:space="preserve">31.5 </v>
      </c>
      <c r="F184" t="str">
        <f t="shared" si="30"/>
        <v>0.6741+j4.6417 0.683+j4.642 155.228+j44.93</v>
      </c>
      <c r="G184" t="str">
        <f t="shared" si="31"/>
        <v xml:space="preserve">0.6741+j4.6417 </v>
      </c>
      <c r="H184" t="str">
        <f t="shared" si="32"/>
        <v>0.683+j4.642 155.228+j44.93</v>
      </c>
      <c r="I184" t="str">
        <f t="shared" si="33"/>
        <v xml:space="preserve">0.683+j4.642 </v>
      </c>
      <c r="J184" t="str">
        <f t="shared" si="34"/>
        <v>155.228+j44.93</v>
      </c>
      <c r="K184" t="e">
        <f t="shared" si="35"/>
        <v>#VALUE!</v>
      </c>
      <c r="L184" t="e">
        <f t="shared" si="36"/>
        <v>#VALUE!</v>
      </c>
      <c r="M184" t="e">
        <f t="shared" si="37"/>
        <v>#VALUE!</v>
      </c>
      <c r="N184" t="e">
        <f t="shared" si="38"/>
        <v>#VALUE!</v>
      </c>
    </row>
    <row r="185" spans="1:14" x14ac:dyDescent="0.25">
      <c r="A185" t="s">
        <v>372</v>
      </c>
      <c r="B185" t="str">
        <f t="shared" si="26"/>
        <v xml:space="preserve">Trinidad </v>
      </c>
      <c r="C185" t="str">
        <f t="shared" si="27"/>
        <v>92590</v>
      </c>
      <c r="D185" t="str">
        <f t="shared" si="28"/>
        <v>150.0 3.9131+j13.9892 4.119+j14.02 9.221+j34.824</v>
      </c>
      <c r="E185" t="str">
        <f t="shared" si="29"/>
        <v xml:space="preserve">150.0 </v>
      </c>
      <c r="F185" t="str">
        <f t="shared" si="30"/>
        <v>3.9131+j13.9892 4.119+j14.02 9.221+j34.824</v>
      </c>
      <c r="G185" t="str">
        <f t="shared" si="31"/>
        <v xml:space="preserve">3.9131+j13.9892 </v>
      </c>
      <c r="H185" t="str">
        <f t="shared" si="32"/>
        <v>4.119+j14.02 9.221+j34.824</v>
      </c>
      <c r="I185" t="str">
        <f t="shared" si="33"/>
        <v xml:space="preserve">4.119+j14.02 </v>
      </c>
      <c r="J185" t="str">
        <f t="shared" si="34"/>
        <v>9.221+j34.824</v>
      </c>
      <c r="K185" t="e">
        <f t="shared" si="35"/>
        <v>#VALUE!</v>
      </c>
      <c r="L185" t="e">
        <f t="shared" si="36"/>
        <v>#VALUE!</v>
      </c>
      <c r="M185" t="e">
        <f t="shared" si="37"/>
        <v>#VALUE!</v>
      </c>
      <c r="N185" t="e">
        <f t="shared" si="38"/>
        <v>#VALUE!</v>
      </c>
    </row>
    <row r="186" spans="1:14" x14ac:dyDescent="0.25">
      <c r="A186" t="s">
        <v>373</v>
      </c>
      <c r="B186" t="str">
        <f t="shared" si="26"/>
        <v xml:space="preserve">Trinidad </v>
      </c>
      <c r="C186" t="str">
        <f t="shared" si="27"/>
        <v>95590</v>
      </c>
      <c r="D186" t="str">
        <f t="shared" si="28"/>
        <v>31.5 0.24+j2.3988 0.249+j2.4 150.027+j0.486</v>
      </c>
      <c r="E186" t="str">
        <f t="shared" si="29"/>
        <v xml:space="preserve">31.5 </v>
      </c>
      <c r="F186" t="str">
        <f t="shared" si="30"/>
        <v>0.24+j2.3988 0.249+j2.4 150.027+j0.486</v>
      </c>
      <c r="G186" t="str">
        <f t="shared" si="31"/>
        <v xml:space="preserve">0.24+j2.3988 </v>
      </c>
      <c r="H186" t="str">
        <f t="shared" si="32"/>
        <v>0.249+j2.4 150.027+j0.486</v>
      </c>
      <c r="I186" t="str">
        <f t="shared" si="33"/>
        <v xml:space="preserve">0.249+j2.4 </v>
      </c>
      <c r="J186" t="str">
        <f t="shared" si="34"/>
        <v>150.027+j0.486</v>
      </c>
      <c r="K186" t="e">
        <f t="shared" si="35"/>
        <v>#VALUE!</v>
      </c>
      <c r="L186" t="e">
        <f t="shared" si="36"/>
        <v>#VALUE!</v>
      </c>
      <c r="M186" t="e">
        <f t="shared" si="37"/>
        <v>#VALUE!</v>
      </c>
      <c r="N186" t="e">
        <f t="shared" si="38"/>
        <v>#VALUE!</v>
      </c>
    </row>
    <row r="187" spans="1:14" x14ac:dyDescent="0.25">
      <c r="A187" t="s">
        <v>374</v>
      </c>
      <c r="B187" t="str">
        <f t="shared" si="26"/>
        <v xml:space="preserve">UPM </v>
      </c>
      <c r="C187" t="str">
        <f t="shared" si="27"/>
        <v>92051</v>
      </c>
      <c r="D187" t="str">
        <f t="shared" si="28"/>
        <v>150.0 10.0365+j27.2059 10.163+j27.222 4.671+j27.519</v>
      </c>
      <c r="E187" t="str">
        <f t="shared" si="29"/>
        <v xml:space="preserve">150.0 </v>
      </c>
      <c r="F187" t="str">
        <f t="shared" si="30"/>
        <v>10.0365+j27.2059 10.163+j27.222 4.671+j27.519</v>
      </c>
      <c r="G187" t="str">
        <f t="shared" si="31"/>
        <v xml:space="preserve">10.0365+j27.2059 </v>
      </c>
      <c r="H187" t="str">
        <f t="shared" si="32"/>
        <v>10.163+j27.222 4.671+j27.519</v>
      </c>
      <c r="I187" t="str">
        <f t="shared" si="33"/>
        <v xml:space="preserve">10.163+j27.222 </v>
      </c>
      <c r="J187" t="str">
        <f t="shared" si="34"/>
        <v>4.671+j27.519</v>
      </c>
      <c r="K187" t="e">
        <f t="shared" si="35"/>
        <v>#VALUE!</v>
      </c>
      <c r="L187" t="e">
        <f t="shared" si="36"/>
        <v>#VALUE!</v>
      </c>
      <c r="M187" t="e">
        <f t="shared" si="37"/>
        <v>#VALUE!</v>
      </c>
      <c r="N187" t="e">
        <f t="shared" si="38"/>
        <v>#VALUE!</v>
      </c>
    </row>
    <row r="188" spans="1:14" x14ac:dyDescent="0.25">
      <c r="A188" t="s">
        <v>375</v>
      </c>
      <c r="B188" t="str">
        <f t="shared" si="26"/>
        <v xml:space="preserve">Valentines </v>
      </c>
      <c r="C188" t="str">
        <f t="shared" si="27"/>
        <v>92420</v>
      </c>
      <c r="D188" t="str">
        <f t="shared" si="28"/>
        <v>150.0 12.4767+j38.8514 12.787+j38.887 15.939+j74.378</v>
      </c>
      <c r="E188" t="str">
        <f t="shared" si="29"/>
        <v xml:space="preserve">150.0 </v>
      </c>
      <c r="F188" t="str">
        <f t="shared" si="30"/>
        <v>12.4767+j38.8514 12.787+j38.887 15.939+j74.378</v>
      </c>
      <c r="G188" t="str">
        <f t="shared" si="31"/>
        <v xml:space="preserve">12.4767+j38.8514 </v>
      </c>
      <c r="H188" t="str">
        <f t="shared" si="32"/>
        <v>12.787+j38.887 15.939+j74.378</v>
      </c>
      <c r="I188" t="str">
        <f t="shared" si="33"/>
        <v xml:space="preserve">12.787+j38.887 </v>
      </c>
      <c r="J188" t="str">
        <f t="shared" si="34"/>
        <v>15.939+j74.378</v>
      </c>
      <c r="K188" t="e">
        <f t="shared" si="35"/>
        <v>#VALUE!</v>
      </c>
      <c r="L188" t="e">
        <f t="shared" si="36"/>
        <v>#VALUE!</v>
      </c>
      <c r="M188" t="e">
        <f t="shared" si="37"/>
        <v>#VALUE!</v>
      </c>
      <c r="N188" t="e">
        <f t="shared" si="38"/>
        <v>#VALUE!</v>
      </c>
    </row>
    <row r="189" spans="1:14" x14ac:dyDescent="0.25">
      <c r="A189" t="s">
        <v>376</v>
      </c>
      <c r="B189" t="str">
        <f t="shared" si="26"/>
        <v xml:space="preserve">Valentines </v>
      </c>
      <c r="C189" t="str">
        <f t="shared" si="27"/>
        <v>95420</v>
      </c>
      <c r="D189" t="str">
        <f t="shared" si="28"/>
        <v>31.5 0.7592+j4.8852 0.773+j4.887 159.972+j0.851</v>
      </c>
      <c r="E189" t="str">
        <f t="shared" si="29"/>
        <v xml:space="preserve">31.5 </v>
      </c>
      <c r="F189" t="str">
        <f t="shared" si="30"/>
        <v>0.7592+j4.8852 0.773+j4.887 159.972+j0.851</v>
      </c>
      <c r="G189" t="str">
        <f t="shared" si="31"/>
        <v xml:space="preserve">0.7592+j4.8852 </v>
      </c>
      <c r="H189" t="str">
        <f t="shared" si="32"/>
        <v>0.773+j4.887 159.972+j0.851</v>
      </c>
      <c r="I189" t="str">
        <f t="shared" si="33"/>
        <v xml:space="preserve">0.773+j4.887 </v>
      </c>
      <c r="J189" t="str">
        <f t="shared" si="34"/>
        <v>159.972+j0.851</v>
      </c>
      <c r="K189" t="e">
        <f t="shared" si="35"/>
        <v>#VALUE!</v>
      </c>
      <c r="L189" t="e">
        <f t="shared" si="36"/>
        <v>#VALUE!</v>
      </c>
      <c r="M189" t="e">
        <f t="shared" si="37"/>
        <v>#VALUE!</v>
      </c>
      <c r="N189" t="e">
        <f t="shared" si="38"/>
        <v>#VALUE!</v>
      </c>
    </row>
    <row r="190" spans="1:14" x14ac:dyDescent="0.25">
      <c r="A190" t="s">
        <v>377</v>
      </c>
      <c r="B190" t="str">
        <f t="shared" si="26"/>
        <v xml:space="preserve">Young </v>
      </c>
      <c r="C190" t="str">
        <f t="shared" si="27"/>
        <v>92020</v>
      </c>
      <c r="D190" t="str">
        <f>MID(A190,FIND(9,A190)+5+1,1000)</f>
        <v>150.0 8.2141+j16.6096 8.48+j16.646 4.881+j23.53</v>
      </c>
      <c r="E190" t="str">
        <f>MID(D190,1,FIND(" ",D190))</f>
        <v xml:space="preserve">150.0 </v>
      </c>
      <c r="F190" t="str">
        <f>MID(D190,FIND(" ",D190)+1,1000)</f>
        <v>8.2141+j16.6096 8.48+j16.646 4.881+j23.53</v>
      </c>
      <c r="G190" t="str">
        <f>MID(F190,1,FIND(" ",F190))</f>
        <v xml:space="preserve">8.2141+j16.6096 </v>
      </c>
      <c r="H190" t="str">
        <f>MID(F190,FIND(" ",F190)+1,1000)</f>
        <v>8.48+j16.646 4.881+j23.53</v>
      </c>
      <c r="I190" t="str">
        <f>MID(H190,1,FIND(" ",H190))</f>
        <v xml:space="preserve">8.48+j16.646 </v>
      </c>
      <c r="J190" t="str">
        <f>MID(H190,FIND(" ",H190)+1,1000)</f>
        <v>4.881+j23.53</v>
      </c>
      <c r="K190" t="e">
        <f>MID(J190,1,FIND(" ",J190))</f>
        <v>#VALUE!</v>
      </c>
      <c r="L190" t="e">
        <f>MID(J190,FIND(" ",J190)+1,1000)</f>
        <v>#VALUE!</v>
      </c>
      <c r="M190" t="e">
        <f>MID(L190,1,FIND(" ",L190))</f>
        <v>#VALUE!</v>
      </c>
      <c r="N190" t="e">
        <f>MID(L190,FIND(" ",L190)+1,1000)</f>
        <v>#VALUE!</v>
      </c>
    </row>
    <row r="191" spans="1:14" x14ac:dyDescent="0.25">
      <c r="A191" t="s">
        <v>378</v>
      </c>
      <c r="B191" t="str">
        <f t="shared" si="26"/>
        <v xml:space="preserve">Young </v>
      </c>
      <c r="C191" t="str">
        <f t="shared" si="27"/>
        <v>95020</v>
      </c>
      <c r="D191" t="str">
        <f>MID(A191,FIND(9,A191)+5+1,1000)</f>
        <v>31.5 0.4278+j2.5307 0.44+j2.533 165.028+j0.481</v>
      </c>
      <c r="E191" t="str">
        <f>MID(D191,1,FIND(" ",D191))</f>
        <v xml:space="preserve">31.5 </v>
      </c>
      <c r="F191" t="str">
        <f>MID(D191,FIND(" ",D191)+1,1000)</f>
        <v>0.4278+j2.5307 0.44+j2.533 165.028+j0.481</v>
      </c>
      <c r="G191" t="str">
        <f>MID(F191,1,FIND(" ",F191))</f>
        <v xml:space="preserve">0.4278+j2.5307 </v>
      </c>
      <c r="H191" t="str">
        <f>MID(F191,FIND(" ",F191)+1,1000)</f>
        <v>0.44+j2.533 165.028+j0.481</v>
      </c>
      <c r="I191" t="str">
        <f>MID(H191,1,FIND(" ",H191))</f>
        <v xml:space="preserve">0.44+j2.533 </v>
      </c>
      <c r="J191" t="str">
        <f>MID(H191,FIND(" ",H191)+1,1000)</f>
        <v>165.028+j0.481</v>
      </c>
      <c r="K191" t="e">
        <f>MID(J191,1,FIND(" ",J191))</f>
        <v>#VALUE!</v>
      </c>
      <c r="L191" t="e">
        <f>MID(J191,FIND(" ",J191)+1,1000)</f>
        <v>#VALUE!</v>
      </c>
      <c r="M191" t="e">
        <f>MID(L191,1,FIND(" ",L191))</f>
        <v>#VALUE!</v>
      </c>
      <c r="N191" t="e">
        <f>MID(L191,FIND(" ",L191)+1,1000)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Sccmin</vt:lpstr>
      <vt:lpstr>Sccmax</vt:lpstr>
      <vt:lpstr>Hoja3</vt:lpstr>
      <vt:lpstr>Hoja2</vt:lpstr>
    </vt:vector>
  </TitlesOfParts>
  <Company>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2018-03-05T13:11:46Z</dcterms:created>
  <dcterms:modified xsi:type="dcterms:W3CDTF">2018-03-06T13:36:13Z</dcterms:modified>
</cp:coreProperties>
</file>